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gsnl.sharepoint.com/financieelmanagement/04. FA Algemeen/02. Jaarwerk scholen algemeen/2023/Werkbestanden/"/>
    </mc:Choice>
  </mc:AlternateContent>
  <xr:revisionPtr revIDLastSave="1" documentId="8_{ABD2797C-3940-488B-AF01-ED076808042D}" xr6:coauthVersionLast="47" xr6:coauthVersionMax="47" xr10:uidLastSave="{69A57746-A470-4E2C-9B05-35C18EA0C4E4}"/>
  <bookViews>
    <workbookView xWindow="-120" yWindow="-120" windowWidth="38640" windowHeight="15840" xr2:uid="{00000000-000D-0000-FFFF-FFFF00000000}"/>
  </bookViews>
  <sheets>
    <sheet name="Verantwooring studieverlof" sheetId="1" r:id="rId1"/>
  </sheets>
  <definedNames>
    <definedName name="_xlnm._FilterDatabase" localSheetId="0" hidden="1">'Verantwooring studieverlof'!$G$28:$I$28</definedName>
    <definedName name="_xlnm.Print_Area" localSheetId="0">'Verantwooring studieverlof'!$A$1:$R$79</definedName>
    <definedName name="Text6" localSheetId="0">'Verantwooring studieverlof'!$E$8</definedName>
    <definedName name="Text7" localSheetId="0">'Verantwooring studieverlof'!$E$9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" i="1" l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I64" i="1" l="1"/>
  <c r="Q32" i="1"/>
  <c r="I33" i="1" l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32" i="1"/>
  <c r="I63" i="1" l="1"/>
  <c r="I65" i="1" s="1"/>
  <c r="Q63" i="1" s="1"/>
  <c r="Q59" i="1"/>
  <c r="Q58" i="1" l="1"/>
  <c r="Q60" i="1" s="1"/>
  <c r="O25" i="1"/>
  <c r="Q62" i="1" s="1"/>
  <c r="Q64" i="1" l="1"/>
  <c r="Q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 Maat</author>
  </authors>
  <commentList>
    <comment ref="G24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Vul hier de WTF in.
</t>
        </r>
      </text>
    </comment>
    <comment ref="G25" authorId="0" shapeId="0" xr:uid="{00000000-0006-0000-0000-000002000000}">
      <text>
        <r>
          <rPr>
            <sz val="8"/>
            <color indexed="81"/>
            <rFont val="Tahoma"/>
            <family val="2"/>
          </rPr>
          <t>Vul hier het aantal toegekende verlofuren in.</t>
        </r>
      </text>
    </comment>
    <comment ref="K25" authorId="0" shapeId="0" xr:uid="{00000000-0006-0000-0000-000003000000}">
      <text>
        <r>
          <rPr>
            <sz val="8"/>
            <color indexed="81"/>
            <rFont val="Tahoma"/>
            <family val="2"/>
          </rPr>
          <t>Vul hier het uurtarief in.</t>
        </r>
      </text>
    </comment>
    <comment ref="G28" authorId="0" shapeId="0" xr:uid="{00000000-0006-0000-0000-000004000000}">
      <text>
        <r>
          <rPr>
            <sz val="8"/>
            <color indexed="81"/>
            <rFont val="Tahoma"/>
            <family val="2"/>
          </rPr>
          <t>Selecteer de juiste periode en vul in deze kolom de opgenomen verlofuren in over de periode augustus t/m december.</t>
        </r>
      </text>
    </comment>
    <comment ref="O28" authorId="0" shapeId="0" xr:uid="{00000000-0006-0000-0000-000005000000}">
      <text>
        <r>
          <rPr>
            <sz val="8"/>
            <color indexed="81"/>
            <rFont val="Tahoma"/>
            <family val="2"/>
          </rPr>
          <t>Selecteer de juiste periode en vul in deze kolom de opgenomen verlofuren in over de periode januari t/m juli.</t>
        </r>
      </text>
    </comment>
    <comment ref="C32" authorId="0" shapeId="0" xr:uid="{00000000-0006-0000-0000-000006000000}">
      <text>
        <r>
          <rPr>
            <sz val="8"/>
            <color indexed="81"/>
            <rFont val="Tahoma"/>
            <family val="2"/>
          </rPr>
          <t>Vul in deze kolom de verlofdata in.</t>
        </r>
      </text>
    </comment>
    <comment ref="E32" authorId="0" shapeId="0" xr:uid="{00000000-0006-0000-0000-000007000000}">
      <text>
        <r>
          <rPr>
            <sz val="8"/>
            <color indexed="81"/>
            <rFont val="Tahoma"/>
            <family val="2"/>
          </rPr>
          <t>Vul in deze kolom het aantal verlofuren in.</t>
        </r>
      </text>
    </comment>
    <comment ref="G32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Geef aan of dit lesuren of klokuren betreft. 
Kies bij een vermindering van het aantal lesuren voor 'lesuren'. 
Vul 'klokuren' in bij een OOP-er of bij een OP-er die één of meer dagdelen geen lesgevende taak heeft. </t>
        </r>
      </text>
    </comment>
    <comment ref="K32" authorId="0" shapeId="0" xr:uid="{00000000-0006-0000-0000-000009000000}">
      <text>
        <r>
          <rPr>
            <sz val="8"/>
            <color indexed="81"/>
            <rFont val="Tahoma"/>
            <family val="2"/>
          </rPr>
          <t>Vul in deze kolom de verlofdata in.</t>
        </r>
      </text>
    </comment>
    <comment ref="M32" authorId="0" shapeId="0" xr:uid="{00000000-0006-0000-0000-00000A000000}">
      <text>
        <r>
          <rPr>
            <sz val="8"/>
            <color indexed="81"/>
            <rFont val="Tahoma"/>
            <family val="2"/>
          </rPr>
          <t>Vul in deze kolom het aantal verlofuren in.</t>
        </r>
      </text>
    </comment>
    <comment ref="O32" authorId="0" shapeId="0" xr:uid="{00000000-0006-0000-0000-00000B000000}">
      <text>
        <r>
          <rPr>
            <sz val="8"/>
            <color indexed="81"/>
            <rFont val="Tahoma"/>
            <family val="2"/>
          </rPr>
          <t xml:space="preserve">Geef aan of dit lesuren of klokuren betreft. 
Kies bij een vermindering van het aantal lesuren voor 'lesuren'. 
Vul 'klokuren' in bij een OOP-er of bij een OP-er die één of meer dagdelen geen lesgevende taak heeft. </t>
        </r>
      </text>
    </comment>
  </commentList>
</comments>
</file>

<file path=xl/sharedStrings.xml><?xml version="1.0" encoding="utf-8"?>
<sst xmlns="http://schemas.openxmlformats.org/spreadsheetml/2006/main" count="95" uniqueCount="46">
  <si>
    <t>Verantwoording studieverlof</t>
  </si>
  <si>
    <t>Versie 2022-01</t>
  </si>
  <si>
    <t>Dit formulier kan uitsluitend na digitale invulling verzonden worden naar de VGS</t>
  </si>
  <si>
    <t>Schoolgegevens</t>
  </si>
  <si>
    <t xml:space="preserve">Bestuursnummer: </t>
  </si>
  <si>
    <t>Schoolnaam:</t>
  </si>
  <si>
    <t>Adres:</t>
  </si>
  <si>
    <t>Brinnummer:</t>
  </si>
  <si>
    <t>Postcode en plaats:</t>
  </si>
  <si>
    <t>Gegevens verlofgenietende</t>
  </si>
  <si>
    <t>Naam en voorletter(s)</t>
  </si>
  <si>
    <t>:</t>
  </si>
  <si>
    <t>(gehuwde vrouwen: óók meisjesnaam invullen)</t>
  </si>
  <si>
    <t>Adres</t>
  </si>
  <si>
    <t>Postcode en woonplaats</t>
  </si>
  <si>
    <t>Betrekkingsomvang</t>
  </si>
  <si>
    <t>WTF</t>
  </si>
  <si>
    <t>Toegekende verlofsubsidie</t>
  </si>
  <si>
    <t>uren x</t>
  </si>
  <si>
    <t>uurtarief =</t>
  </si>
  <si>
    <t>17-18 en 18-19</t>
  </si>
  <si>
    <t>te gebruiken</t>
  </si>
  <si>
    <t>Opgenomen verlof</t>
  </si>
  <si>
    <t>Datum</t>
  </si>
  <si>
    <t>Verlofuren</t>
  </si>
  <si>
    <t>Lesuren/</t>
  </si>
  <si>
    <t>Verlof *</t>
  </si>
  <si>
    <t>klokuren</t>
  </si>
  <si>
    <t>(in klokuren)</t>
  </si>
  <si>
    <t>lesuren</t>
  </si>
  <si>
    <t>Totaal (in klokuren)</t>
  </si>
  <si>
    <t>Uurtarief</t>
  </si>
  <si>
    <t>Toegekend verlof</t>
  </si>
  <si>
    <t>Opgenomen verlof aug-dec</t>
  </si>
  <si>
    <t>Opgenomen verlof jan-juli</t>
  </si>
  <si>
    <t>Terug te betalen</t>
  </si>
  <si>
    <t>* Het aantal lesuren wordt omgerekend naar klokuren. Bij een normbetrekking van 1659 klokuren is het aantal lesuren maximaal 930. Dit betekent dat 1 lesuur gelijk staat aan 1,784 klokuren.</t>
  </si>
  <si>
    <t>Ondertekening verlofgenietende / bevoegd gezag</t>
  </si>
  <si>
    <t>Plaats:</t>
  </si>
  <si>
    <t xml:space="preserve">Datum: </t>
  </si>
  <si>
    <t>Naam:</t>
  </si>
  <si>
    <t>Handtekening:</t>
  </si>
  <si>
    <t>Verlofgenietende :</t>
  </si>
  <si>
    <t>Bevoegd gezag:</t>
  </si>
  <si>
    <t>aug-dec 2023</t>
  </si>
  <si>
    <t>jan-juli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</si>
</sst>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&quot;€&quot;\ \-#,##0.00"/>
    <numFmt numFmtId="164" formatCode="&quot;€&quot;\ #,##0.00_-;[Red]&quot;€&quot;\ #,##0.00\-"/>
    <numFmt numFmtId="165" formatCode="&quot;€&quot;\ #,##0.00"/>
    <numFmt numFmtId="166" formatCode="0.0000"/>
  </numFmts>
  <fonts count="13" x14ac:knownFonts="1">
    <font>
      <sz val="10"/>
      <name val="Arial"/>
    </font>
    <font>
      <sz val="8"/>
      <name val="Arial"/>
      <family val="2"/>
    </font>
    <font>
      <i/>
      <sz val="1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i/>
      <sz val="11"/>
      <name val="Tahoma"/>
      <family val="2"/>
    </font>
    <font>
      <b/>
      <sz val="14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sz val="8"/>
      <color indexed="81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1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2" borderId="0" xfId="0" applyFont="1" applyFill="1" applyProtection="1"/>
    <xf numFmtId="0" fontId="4" fillId="2" borderId="0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justify" vertical="top" wrapText="1"/>
    </xf>
    <xf numFmtId="0" fontId="3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3" fillId="2" borderId="1" xfId="0" applyFont="1" applyFill="1" applyBorder="1" applyProtection="1"/>
    <xf numFmtId="0" fontId="3" fillId="2" borderId="2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left"/>
    </xf>
    <xf numFmtId="0" fontId="3" fillId="2" borderId="5" xfId="0" applyFont="1" applyFill="1" applyBorder="1" applyProtection="1"/>
    <xf numFmtId="0" fontId="3" fillId="2" borderId="6" xfId="0" applyFont="1" applyFill="1" applyBorder="1" applyProtection="1"/>
    <xf numFmtId="0" fontId="3" fillId="2" borderId="6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/>
    <xf numFmtId="0" fontId="2" fillId="2" borderId="0" xfId="0" applyFont="1" applyFill="1" applyBorder="1" applyAlignment="1" applyProtection="1"/>
    <xf numFmtId="0" fontId="3" fillId="2" borderId="4" xfId="0" applyFont="1" applyFill="1" applyBorder="1" applyAlignment="1" applyProtection="1"/>
    <xf numFmtId="0" fontId="3" fillId="2" borderId="5" xfId="0" applyFont="1" applyFill="1" applyBorder="1" applyAlignment="1" applyProtection="1"/>
    <xf numFmtId="0" fontId="3" fillId="2" borderId="7" xfId="0" applyFont="1" applyFill="1" applyBorder="1" applyAlignment="1" applyProtection="1"/>
    <xf numFmtId="0" fontId="4" fillId="2" borderId="1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164" fontId="4" fillId="2" borderId="0" xfId="0" applyNumberFormat="1" applyFont="1" applyFill="1" applyBorder="1" applyAlignment="1" applyProtection="1">
      <alignment horizontal="left"/>
    </xf>
    <xf numFmtId="164" fontId="4" fillId="2" borderId="1" xfId="0" applyNumberFormat="1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/>
    <xf numFmtId="0" fontId="5" fillId="2" borderId="3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4" fillId="2" borderId="4" xfId="0" applyFont="1" applyFill="1" applyBorder="1" applyAlignment="1" applyProtection="1"/>
    <xf numFmtId="0" fontId="4" fillId="2" borderId="6" xfId="0" applyFont="1" applyFill="1" applyBorder="1" applyAlignment="1" applyProtection="1"/>
    <xf numFmtId="0" fontId="4" fillId="2" borderId="6" xfId="0" applyFont="1" applyFill="1" applyBorder="1" applyAlignment="1" applyProtection="1">
      <alignment horizontal="right"/>
    </xf>
    <xf numFmtId="164" fontId="4" fillId="2" borderId="6" xfId="0" applyNumberFormat="1" applyFont="1" applyFill="1" applyBorder="1" applyAlignment="1" applyProtection="1">
      <alignment horizontal="left"/>
    </xf>
    <xf numFmtId="0" fontId="4" fillId="2" borderId="7" xfId="0" applyFont="1" applyFill="1" applyBorder="1" applyAlignment="1" applyProtection="1"/>
    <xf numFmtId="0" fontId="7" fillId="2" borderId="0" xfId="0" applyFont="1" applyFill="1" applyProtection="1"/>
    <xf numFmtId="0" fontId="3" fillId="0" borderId="0" xfId="0" applyFont="1" applyProtection="1"/>
    <xf numFmtId="0" fontId="3" fillId="0" borderId="10" xfId="0" applyFont="1" applyBorder="1" applyProtection="1"/>
    <xf numFmtId="0" fontId="3" fillId="0" borderId="3" xfId="0" applyFont="1" applyBorder="1" applyProtection="1"/>
    <xf numFmtId="0" fontId="3" fillId="0" borderId="5" xfId="0" applyFont="1" applyBorder="1" applyProtection="1"/>
    <xf numFmtId="0" fontId="7" fillId="0" borderId="0" xfId="0" applyFont="1" applyProtection="1"/>
    <xf numFmtId="0" fontId="5" fillId="2" borderId="10" xfId="0" applyFont="1" applyFill="1" applyBorder="1" applyAlignment="1" applyProtection="1"/>
    <xf numFmtId="0" fontId="5" fillId="2" borderId="1" xfId="0" applyFont="1" applyFill="1" applyBorder="1" applyAlignment="1" applyProtection="1"/>
    <xf numFmtId="4" fontId="3" fillId="2" borderId="0" xfId="0" applyNumberFormat="1" applyFont="1" applyFill="1" applyBorder="1" applyAlignment="1" applyProtection="1"/>
    <xf numFmtId="165" fontId="4" fillId="2" borderId="0" xfId="0" applyNumberFormat="1" applyFont="1" applyFill="1" applyBorder="1" applyAlignment="1" applyProtection="1"/>
    <xf numFmtId="4" fontId="3" fillId="3" borderId="0" xfId="0" applyNumberFormat="1" applyFont="1" applyFill="1" applyBorder="1" applyAlignment="1" applyProtection="1">
      <alignment horizontal="left"/>
      <protection locked="0"/>
    </xf>
    <xf numFmtId="165" fontId="3" fillId="3" borderId="0" xfId="0" applyNumberFormat="1" applyFont="1" applyFill="1" applyBorder="1" applyAlignment="1" applyProtection="1">
      <alignment horizontal="left"/>
      <protection locked="0"/>
    </xf>
    <xf numFmtId="165" fontId="4" fillId="0" borderId="22" xfId="0" applyNumberFormat="1" applyFont="1" applyFill="1" applyBorder="1" applyAlignment="1" applyProtection="1"/>
    <xf numFmtId="165" fontId="3" fillId="4" borderId="0" xfId="0" applyNumberFormat="1" applyFont="1" applyFill="1" applyBorder="1" applyAlignment="1" applyProtection="1"/>
    <xf numFmtId="0" fontId="3" fillId="2" borderId="3" xfId="0" applyFont="1" applyFill="1" applyBorder="1" applyProtection="1"/>
    <xf numFmtId="14" fontId="3" fillId="2" borderId="3" xfId="0" applyNumberFormat="1" applyFont="1" applyFill="1" applyBorder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/>
    </xf>
    <xf numFmtId="0" fontId="3" fillId="2" borderId="23" xfId="0" applyFont="1" applyFill="1" applyBorder="1" applyProtection="1"/>
    <xf numFmtId="0" fontId="4" fillId="2" borderId="23" xfId="0" applyFont="1" applyFill="1" applyBorder="1" applyAlignment="1" applyProtection="1"/>
    <xf numFmtId="0" fontId="4" fillId="2" borderId="23" xfId="0" applyFont="1" applyFill="1" applyBorder="1" applyAlignment="1" applyProtection="1">
      <alignment horizontal="right"/>
    </xf>
    <xf numFmtId="164" fontId="4" fillId="2" borderId="23" xfId="0" applyNumberFormat="1" applyFont="1" applyFill="1" applyBorder="1" applyAlignment="1" applyProtection="1">
      <alignment horizontal="left"/>
    </xf>
    <xf numFmtId="0" fontId="3" fillId="4" borderId="0" xfId="0" applyFont="1" applyFill="1" applyBorder="1" applyProtection="1"/>
    <xf numFmtId="4" fontId="3" fillId="4" borderId="0" xfId="0" applyNumberFormat="1" applyFont="1" applyFill="1" applyBorder="1" applyAlignment="1" applyProtection="1"/>
    <xf numFmtId="0" fontId="4" fillId="5" borderId="10" xfId="0" applyFont="1" applyFill="1" applyBorder="1" applyAlignment="1" applyProtection="1"/>
    <xf numFmtId="0" fontId="4" fillId="5" borderId="1" xfId="0" applyFont="1" applyFill="1" applyBorder="1" applyAlignment="1" applyProtection="1"/>
    <xf numFmtId="165" fontId="4" fillId="5" borderId="2" xfId="0" applyNumberFormat="1" applyFont="1" applyFill="1" applyBorder="1" applyAlignment="1" applyProtection="1">
      <alignment horizontal="right"/>
    </xf>
    <xf numFmtId="0" fontId="4" fillId="5" borderId="3" xfId="0" applyFont="1" applyFill="1" applyBorder="1" applyAlignment="1" applyProtection="1"/>
    <xf numFmtId="0" fontId="4" fillId="5" borderId="0" xfId="0" applyFont="1" applyFill="1" applyBorder="1" applyAlignment="1" applyProtection="1"/>
    <xf numFmtId="165" fontId="4" fillId="5" borderId="4" xfId="0" applyNumberFormat="1" applyFont="1" applyFill="1" applyBorder="1" applyAlignment="1" applyProtection="1"/>
    <xf numFmtId="0" fontId="4" fillId="5" borderId="5" xfId="0" applyFont="1" applyFill="1" applyBorder="1" applyAlignment="1" applyProtection="1"/>
    <xf numFmtId="0" fontId="4" fillId="5" borderId="6" xfId="0" applyFont="1" applyFill="1" applyBorder="1" applyAlignment="1" applyProtection="1"/>
    <xf numFmtId="165" fontId="4" fillId="5" borderId="24" xfId="0" applyNumberFormat="1" applyFont="1" applyFill="1" applyBorder="1" applyAlignment="1" applyProtection="1"/>
    <xf numFmtId="0" fontId="3" fillId="4" borderId="3" xfId="0" applyFont="1" applyFill="1" applyBorder="1" applyProtection="1"/>
    <xf numFmtId="14" fontId="8" fillId="4" borderId="3" xfId="0" applyNumberFormat="1" applyFont="1" applyFill="1" applyBorder="1" applyAlignment="1" applyProtection="1"/>
    <xf numFmtId="165" fontId="4" fillId="4" borderId="0" xfId="0" applyNumberFormat="1" applyFont="1" applyFill="1" applyBorder="1" applyAlignment="1" applyProtection="1"/>
    <xf numFmtId="0" fontId="4" fillId="4" borderId="0" xfId="0" applyFont="1" applyFill="1" applyBorder="1" applyAlignment="1" applyProtection="1"/>
    <xf numFmtId="0" fontId="4" fillId="4" borderId="0" xfId="0" applyFont="1" applyFill="1" applyBorder="1" applyProtection="1"/>
    <xf numFmtId="4" fontId="3" fillId="3" borderId="0" xfId="0" applyNumberFormat="1" applyFont="1" applyFill="1" applyBorder="1" applyAlignment="1" applyProtection="1">
      <protection locked="0"/>
    </xf>
    <xf numFmtId="4" fontId="3" fillId="2" borderId="4" xfId="0" applyNumberFormat="1" applyFont="1" applyFill="1" applyBorder="1" applyAlignment="1" applyProtection="1"/>
    <xf numFmtId="0" fontId="11" fillId="4" borderId="0" xfId="0" applyFont="1" applyFill="1" applyBorder="1" applyProtection="1"/>
    <xf numFmtId="0" fontId="3" fillId="2" borderId="3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right"/>
    </xf>
    <xf numFmtId="0" fontId="3" fillId="2" borderId="23" xfId="0" applyFont="1" applyFill="1" applyBorder="1" applyAlignment="1" applyProtection="1"/>
    <xf numFmtId="0" fontId="3" fillId="4" borderId="2" xfId="0" applyFont="1" applyFill="1" applyBorder="1" applyAlignment="1" applyProtection="1"/>
    <xf numFmtId="0" fontId="3" fillId="4" borderId="4" xfId="0" applyFont="1" applyFill="1" applyBorder="1" applyAlignment="1" applyProtection="1"/>
    <xf numFmtId="0" fontId="4" fillId="2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/>
    <xf numFmtId="2" fontId="3" fillId="4" borderId="0" xfId="0" applyNumberFormat="1" applyFont="1" applyFill="1" applyBorder="1" applyAlignment="1" applyProtection="1">
      <alignment horizontal="left"/>
    </xf>
    <xf numFmtId="4" fontId="3" fillId="4" borderId="0" xfId="0" applyNumberFormat="1" applyFont="1" applyFill="1" applyBorder="1" applyAlignment="1" applyProtection="1">
      <alignment horizontal="left"/>
    </xf>
    <xf numFmtId="0" fontId="5" fillId="4" borderId="1" xfId="0" applyFont="1" applyFill="1" applyBorder="1" applyAlignment="1" applyProtection="1"/>
    <xf numFmtId="14" fontId="8" fillId="4" borderId="0" xfId="0" applyNumberFormat="1" applyFont="1" applyFill="1" applyBorder="1" applyAlignment="1" applyProtection="1"/>
    <xf numFmtId="14" fontId="3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Alignment="1" applyProtection="1">
      <alignment horizontal="right"/>
    </xf>
    <xf numFmtId="0" fontId="10" fillId="4" borderId="0" xfId="0" applyFont="1" applyFill="1" applyBorder="1" applyAlignment="1" applyProtection="1">
      <alignment horizontal="right"/>
    </xf>
    <xf numFmtId="0" fontId="10" fillId="2" borderId="0" xfId="0" applyFont="1" applyFill="1" applyBorder="1" applyAlignment="1" applyProtection="1">
      <alignment horizontal="left"/>
    </xf>
    <xf numFmtId="14" fontId="8" fillId="3" borderId="0" xfId="0" applyNumberFormat="1" applyFont="1" applyFill="1" applyBorder="1" applyAlignment="1" applyProtection="1">
      <alignment horizontal="left"/>
      <protection locked="0"/>
    </xf>
    <xf numFmtId="14" fontId="3" fillId="3" borderId="0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4" borderId="17" xfId="0" applyFont="1" applyFill="1" applyBorder="1" applyAlignment="1" applyProtection="1">
      <alignment vertical="center"/>
    </xf>
    <xf numFmtId="0" fontId="6" fillId="2" borderId="0" xfId="0" applyFont="1" applyFill="1" applyBorder="1" applyProtection="1"/>
    <xf numFmtId="0" fontId="3" fillId="0" borderId="0" xfId="0" applyFont="1" applyBorder="1" applyProtection="1"/>
    <xf numFmtId="0" fontId="3" fillId="4" borderId="4" xfId="0" applyFont="1" applyFill="1" applyBorder="1" applyProtection="1"/>
    <xf numFmtId="4" fontId="3" fillId="4" borderId="0" xfId="0" applyNumberFormat="1" applyFont="1" applyFill="1" applyBorder="1" applyProtection="1"/>
    <xf numFmtId="2" fontId="3" fillId="4" borderId="0" xfId="0" applyNumberFormat="1" applyFont="1" applyFill="1" applyBorder="1" applyAlignment="1" applyProtection="1"/>
    <xf numFmtId="2" fontId="3" fillId="4" borderId="6" xfId="0" applyNumberFormat="1" applyFont="1" applyFill="1" applyBorder="1" applyAlignment="1" applyProtection="1"/>
    <xf numFmtId="0" fontId="7" fillId="2" borderId="3" xfId="0" applyFont="1" applyFill="1" applyBorder="1" applyProtection="1"/>
    <xf numFmtId="0" fontId="2" fillId="2" borderId="4" xfId="0" applyFont="1" applyFill="1" applyBorder="1" applyAlignment="1" applyProtection="1"/>
    <xf numFmtId="4" fontId="3" fillId="4" borderId="4" xfId="0" applyNumberFormat="1" applyFont="1" applyFill="1" applyBorder="1" applyAlignment="1" applyProtection="1"/>
    <xf numFmtId="165" fontId="3" fillId="4" borderId="4" xfId="0" applyNumberFormat="1" applyFont="1" applyFill="1" applyBorder="1" applyAlignment="1" applyProtection="1"/>
    <xf numFmtId="165" fontId="4" fillId="4" borderId="4" xfId="0" applyNumberFormat="1" applyFont="1" applyFill="1" applyBorder="1" applyAlignment="1" applyProtection="1"/>
    <xf numFmtId="165" fontId="4" fillId="4" borderId="4" xfId="0" applyNumberFormat="1" applyFont="1" applyFill="1" applyBorder="1" applyAlignment="1" applyProtection="1">
      <alignment horizontal="right"/>
    </xf>
    <xf numFmtId="0" fontId="5" fillId="2" borderId="10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left"/>
    </xf>
    <xf numFmtId="164" fontId="3" fillId="2" borderId="8" xfId="0" applyNumberFormat="1" applyFont="1" applyFill="1" applyBorder="1" applyAlignment="1" applyProtection="1">
      <alignment horizontal="left"/>
    </xf>
    <xf numFmtId="164" fontId="3" fillId="2" borderId="9" xfId="0" applyNumberFormat="1" applyFont="1" applyFill="1" applyBorder="1" applyAlignment="1" applyProtection="1">
      <alignment horizontal="left"/>
    </xf>
    <xf numFmtId="165" fontId="4" fillId="5" borderId="4" xfId="0" applyNumberFormat="1" applyFont="1" applyFill="1" applyBorder="1" applyAlignment="1" applyProtection="1">
      <alignment horizontal="right"/>
    </xf>
    <xf numFmtId="165" fontId="3" fillId="4" borderId="0" xfId="0" applyNumberFormat="1" applyFont="1" applyFill="1" applyBorder="1" applyProtection="1"/>
    <xf numFmtId="165" fontId="3" fillId="4" borderId="22" xfId="0" applyNumberFormat="1" applyFont="1" applyFill="1" applyBorder="1" applyProtection="1"/>
    <xf numFmtId="0" fontId="3" fillId="4" borderId="0" xfId="0" applyFont="1" applyFill="1" applyProtection="1"/>
    <xf numFmtId="8" fontId="3" fillId="2" borderId="3" xfId="0" applyNumberFormat="1" applyFont="1" applyFill="1" applyBorder="1" applyProtection="1"/>
    <xf numFmtId="166" fontId="3" fillId="3" borderId="0" xfId="0" applyNumberFormat="1" applyFont="1" applyFill="1" applyBorder="1" applyAlignment="1" applyProtection="1">
      <alignment horizontal="left"/>
      <protection locked="0"/>
    </xf>
    <xf numFmtId="0" fontId="3" fillId="6" borderId="0" xfId="0" applyFont="1" applyFill="1" applyProtection="1"/>
    <xf numFmtId="8" fontId="12" fillId="2" borderId="3" xfId="0" applyNumberFormat="1" applyFont="1" applyFill="1" applyBorder="1" applyProtection="1"/>
    <xf numFmtId="0" fontId="3" fillId="0" borderId="6" xfId="0" applyFont="1" applyBorder="1" applyProtection="1"/>
    <xf numFmtId="0" fontId="3" fillId="2" borderId="0" xfId="0" applyFont="1" applyFill="1" applyBorder="1" applyAlignment="1" applyProtection="1">
      <alignment horizontal="left" vertical="center"/>
    </xf>
    <xf numFmtId="0" fontId="3" fillId="2" borderId="17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/>
    <xf numFmtId="0" fontId="3" fillId="2" borderId="8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left"/>
    </xf>
    <xf numFmtId="0" fontId="3" fillId="2" borderId="21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3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17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/>
    <xf numFmtId="14" fontId="3" fillId="2" borderId="13" xfId="0" applyNumberFormat="1" applyFont="1" applyFill="1" applyBorder="1" applyAlignment="1" applyProtection="1">
      <alignment horizontal="left" vertical="center"/>
      <protection locked="0"/>
    </xf>
    <xf numFmtId="14" fontId="3" fillId="2" borderId="20" xfId="0" applyNumberFormat="1" applyFont="1" applyFill="1" applyBorder="1" applyAlignment="1" applyProtection="1">
      <alignment horizontal="left" vertical="center"/>
      <protection locked="0"/>
    </xf>
    <xf numFmtId="14" fontId="3" fillId="2" borderId="14" xfId="0" applyNumberFormat="1" applyFont="1" applyFill="1" applyBorder="1" applyAlignment="1" applyProtection="1">
      <alignment horizontal="left" vertical="center"/>
      <protection locked="0"/>
    </xf>
    <xf numFmtId="14" fontId="3" fillId="2" borderId="15" xfId="0" applyNumberFormat="1" applyFont="1" applyFill="1" applyBorder="1" applyAlignment="1" applyProtection="1">
      <alignment horizontal="left" vertical="center"/>
      <protection locked="0"/>
    </xf>
    <xf numFmtId="14" fontId="3" fillId="2" borderId="11" xfId="0" applyNumberFormat="1" applyFont="1" applyFill="1" applyBorder="1" applyAlignment="1" applyProtection="1">
      <alignment horizontal="left" vertical="center"/>
      <protection locked="0"/>
    </xf>
    <xf numFmtId="14" fontId="3" fillId="2" borderId="16" xfId="0" applyNumberFormat="1" applyFont="1" applyFill="1" applyBorder="1" applyAlignment="1" applyProtection="1">
      <alignment horizontal="left" vertical="center"/>
      <protection locked="0"/>
    </xf>
    <xf numFmtId="164" fontId="3" fillId="2" borderId="13" xfId="0" applyNumberFormat="1" applyFont="1" applyFill="1" applyBorder="1" applyAlignment="1" applyProtection="1">
      <alignment horizontal="left" vertical="center"/>
      <protection locked="0"/>
    </xf>
    <xf numFmtId="164" fontId="3" fillId="2" borderId="18" xfId="0" applyNumberFormat="1" applyFont="1" applyFill="1" applyBorder="1" applyAlignment="1" applyProtection="1">
      <alignment horizontal="left" vertical="center"/>
      <protection locked="0"/>
    </xf>
    <xf numFmtId="164" fontId="3" fillId="2" borderId="15" xfId="0" applyNumberFormat="1" applyFont="1" applyFill="1" applyBorder="1" applyAlignment="1" applyProtection="1">
      <alignment horizontal="left" vertical="center"/>
      <protection locked="0"/>
    </xf>
    <xf numFmtId="164" fontId="3" fillId="2" borderId="19" xfId="0" applyNumberFormat="1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left"/>
    </xf>
    <xf numFmtId="0" fontId="3" fillId="2" borderId="21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/>
    <xf numFmtId="0" fontId="3" fillId="2" borderId="0" xfId="0" applyFont="1" applyFill="1" applyBorder="1" applyAlignment="1" applyProtection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17</xdr:col>
      <xdr:colOff>895351</xdr:colOff>
      <xdr:row>1</xdr:row>
      <xdr:rowOff>85725</xdr:rowOff>
    </xdr:to>
    <xdr:pic>
      <xdr:nvPicPr>
        <xdr:cNvPr id="4" name="Afbeelding 3" descr="P:\01. Algemeen\Sjablonen\2018\1. Achtergrond-vervol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543426" y="-4543425"/>
          <a:ext cx="266700" cy="9353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390525</xdr:colOff>
      <xdr:row>2</xdr:row>
      <xdr:rowOff>104775</xdr:rowOff>
    </xdr:from>
    <xdr:to>
      <xdr:col>10</xdr:col>
      <xdr:colOff>742950</xdr:colOff>
      <xdr:row>5</xdr:row>
      <xdr:rowOff>133350</xdr:rowOff>
    </xdr:to>
    <xdr:pic>
      <xdr:nvPicPr>
        <xdr:cNvPr id="5" name="Afbeelding 4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4667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BH721"/>
  <sheetViews>
    <sheetView showZeros="0" tabSelected="1" view="pageBreakPreview" topLeftCell="B1" zoomScaleNormal="100" zoomScaleSheetLayoutView="100" workbookViewId="0">
      <selection activeCell="G17" sqref="G17"/>
    </sheetView>
  </sheetViews>
  <sheetFormatPr defaultColWidth="9.140625" defaultRowHeight="14.25" x14ac:dyDescent="0.2"/>
  <cols>
    <col min="1" max="1" width="2" style="34" hidden="1" customWidth="1"/>
    <col min="2" max="2" width="1.7109375" style="34" customWidth="1"/>
    <col min="3" max="3" width="11.7109375" style="34" customWidth="1"/>
    <col min="4" max="4" width="1.7109375" style="34" customWidth="1"/>
    <col min="5" max="5" width="11.7109375" style="34" customWidth="1"/>
    <col min="6" max="6" width="1.7109375" style="34" customWidth="1"/>
    <col min="7" max="7" width="14.85546875" style="34" customWidth="1"/>
    <col min="8" max="8" width="1.7109375" style="34" customWidth="1"/>
    <col min="9" max="11" width="11.7109375" style="34" customWidth="1"/>
    <col min="12" max="12" width="1.7109375" style="34" customWidth="1"/>
    <col min="13" max="13" width="11.7109375" style="34" customWidth="1"/>
    <col min="14" max="14" width="1.7109375" style="34" customWidth="1"/>
    <col min="15" max="15" width="14.85546875" style="34" bestFit="1" customWidth="1"/>
    <col min="16" max="16" width="1.7109375" style="34" customWidth="1"/>
    <col min="17" max="17" width="14.85546875" style="34" bestFit="1" customWidth="1"/>
    <col min="18" max="18" width="13.5703125" style="34" customWidth="1"/>
    <col min="19" max="21" width="9.140625" style="34" hidden="1" customWidth="1"/>
    <col min="22" max="22" width="0" style="34" hidden="1" customWidth="1"/>
    <col min="23" max="16384" width="9.140625" style="34"/>
  </cols>
  <sheetData>
    <row r="1" spans="2:57" x14ac:dyDescent="0.2"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7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2:57" x14ac:dyDescent="0.2"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7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2:57" x14ac:dyDescent="0.2"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7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2:57" x14ac:dyDescent="0.2"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7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2:57" x14ac:dyDescent="0.2"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7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2:57" s="119" customForma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</row>
    <row r="7" spans="2:57" x14ac:dyDescent="0.2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2:57" ht="5.25" customHeight="1" x14ac:dyDescent="0.2">
      <c r="B8" s="3"/>
      <c r="C8" s="4"/>
      <c r="D8" s="5"/>
      <c r="E8" s="6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7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2:57" ht="18" x14ac:dyDescent="0.25">
      <c r="B9" s="95" t="s">
        <v>0</v>
      </c>
      <c r="C9" s="5"/>
      <c r="D9" s="5"/>
      <c r="E9" s="5"/>
      <c r="F9" s="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90" t="s">
        <v>1</v>
      </c>
      <c r="S9" s="4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2:57" ht="3" customHeight="1" x14ac:dyDescent="0.25">
      <c r="B10" s="95"/>
      <c r="C10" s="5"/>
      <c r="D10" s="5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47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2:57" x14ac:dyDescent="0.2">
      <c r="B11" s="17" t="s">
        <v>2</v>
      </c>
      <c r="C11" s="5"/>
      <c r="D11" s="5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4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2:57" x14ac:dyDescent="0.2">
      <c r="B12" s="3"/>
      <c r="C12" s="5"/>
      <c r="D12" s="5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47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2:57" ht="15" customHeight="1" x14ac:dyDescent="0.2">
      <c r="B13" s="39" t="s">
        <v>3</v>
      </c>
      <c r="C13" s="40"/>
      <c r="D13" s="7"/>
      <c r="E13" s="7"/>
      <c r="F13" s="7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9"/>
      <c r="S13" s="47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2:57" ht="20.25" customHeight="1" x14ac:dyDescent="0.2">
      <c r="B14" s="132" t="s">
        <v>4</v>
      </c>
      <c r="C14" s="133"/>
      <c r="D14" s="133"/>
      <c r="E14" s="133"/>
      <c r="F14" s="122"/>
      <c r="G14" s="156"/>
      <c r="H14" s="156"/>
      <c r="I14" s="128"/>
      <c r="J14" s="128"/>
      <c r="K14" s="133" t="s">
        <v>5</v>
      </c>
      <c r="L14" s="133"/>
      <c r="M14" s="133"/>
      <c r="N14" s="156"/>
      <c r="O14" s="156"/>
      <c r="P14" s="156"/>
      <c r="Q14" s="156"/>
      <c r="R14" s="10"/>
      <c r="S14" s="47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2:57" ht="15.75" customHeight="1" x14ac:dyDescent="0.2">
      <c r="B15" s="157"/>
      <c r="C15" s="158"/>
      <c r="D15" s="3"/>
      <c r="E15" s="122"/>
      <c r="F15" s="122"/>
      <c r="G15" s="128"/>
      <c r="H15" s="128"/>
      <c r="I15" s="128"/>
      <c r="J15" s="128"/>
      <c r="K15" s="133" t="s">
        <v>6</v>
      </c>
      <c r="L15" s="133"/>
      <c r="M15" s="133"/>
      <c r="N15" s="155"/>
      <c r="O15" s="155"/>
      <c r="P15" s="155"/>
      <c r="Q15" s="155"/>
      <c r="R15" s="10"/>
      <c r="S15" s="47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2:57" ht="16.5" customHeight="1" x14ac:dyDescent="0.2">
      <c r="B16" s="132" t="s">
        <v>7</v>
      </c>
      <c r="C16" s="133"/>
      <c r="D16" s="133"/>
      <c r="E16" s="133"/>
      <c r="F16" s="122"/>
      <c r="G16" s="156"/>
      <c r="H16" s="156"/>
      <c r="I16" s="128"/>
      <c r="J16" s="128"/>
      <c r="K16" s="133" t="s">
        <v>8</v>
      </c>
      <c r="L16" s="133"/>
      <c r="M16" s="133"/>
      <c r="N16" s="155"/>
      <c r="O16" s="155"/>
      <c r="P16" s="155"/>
      <c r="Q16" s="155"/>
      <c r="R16" s="11"/>
      <c r="S16" s="47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9" ht="9.75" customHeight="1" x14ac:dyDescent="0.2">
      <c r="B17" s="12"/>
      <c r="C17" s="13"/>
      <c r="D17" s="13"/>
      <c r="E17" s="123"/>
      <c r="F17" s="123"/>
      <c r="G17" s="123"/>
      <c r="H17" s="123"/>
      <c r="I17" s="123"/>
      <c r="J17" s="123"/>
      <c r="K17" s="123"/>
      <c r="L17" s="14"/>
      <c r="M17" s="13"/>
      <c r="N17" s="13"/>
      <c r="O17" s="13"/>
      <c r="P17" s="13"/>
      <c r="Q17" s="13"/>
      <c r="R17" s="15"/>
      <c r="S17" s="47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9" ht="14.25" customHeight="1" x14ac:dyDescent="0.2">
      <c r="B18" s="3"/>
      <c r="C18" s="3"/>
      <c r="D18" s="3"/>
      <c r="E18" s="128"/>
      <c r="F18" s="128"/>
      <c r="G18" s="128"/>
      <c r="H18" s="128"/>
      <c r="I18" s="128"/>
      <c r="J18" s="128"/>
      <c r="K18" s="128"/>
      <c r="L18" s="122"/>
      <c r="M18" s="3"/>
      <c r="N18" s="3"/>
      <c r="O18" s="3"/>
      <c r="P18" s="3"/>
      <c r="Q18" s="3"/>
      <c r="R18" s="122"/>
      <c r="S18" s="47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9" ht="15" customHeight="1" x14ac:dyDescent="0.2">
      <c r="B19" s="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8"/>
      <c r="O19" s="128"/>
      <c r="P19" s="128"/>
      <c r="Q19" s="128"/>
      <c r="R19" s="3"/>
      <c r="S19" s="47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9" ht="18" customHeight="1" x14ac:dyDescent="0.2">
      <c r="A20" s="35"/>
      <c r="B20" s="39" t="s">
        <v>9</v>
      </c>
      <c r="C20" s="40"/>
      <c r="D20" s="40"/>
      <c r="E20" s="40"/>
      <c r="F20" s="40"/>
      <c r="G20" s="40"/>
      <c r="H20" s="40"/>
      <c r="I20" s="40"/>
      <c r="J20" s="40"/>
      <c r="K20" s="40"/>
      <c r="L20" s="79"/>
      <c r="M20" s="79"/>
      <c r="N20" s="79"/>
      <c r="O20" s="79"/>
      <c r="P20" s="79"/>
      <c r="Q20" s="79"/>
      <c r="R20" s="16"/>
      <c r="S20" s="47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9" ht="21" customHeight="1" x14ac:dyDescent="0.2">
      <c r="A21" s="36"/>
      <c r="B21" s="132" t="s">
        <v>10</v>
      </c>
      <c r="C21" s="133"/>
      <c r="D21" s="133"/>
      <c r="E21" s="133"/>
      <c r="F21" s="128" t="s">
        <v>11</v>
      </c>
      <c r="G21" s="156"/>
      <c r="H21" s="156"/>
      <c r="I21" s="156"/>
      <c r="J21" s="156"/>
      <c r="K21" s="156"/>
      <c r="L21" s="128"/>
      <c r="M21" s="17" t="s">
        <v>12</v>
      </c>
      <c r="N21" s="128"/>
      <c r="O21" s="96"/>
      <c r="P21" s="17"/>
      <c r="Q21" s="17"/>
      <c r="R21" s="102"/>
      <c r="S21" s="47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59" x14ac:dyDescent="0.2">
      <c r="A22" s="36"/>
      <c r="B22" s="132" t="s">
        <v>13</v>
      </c>
      <c r="C22" s="133"/>
      <c r="D22" s="133"/>
      <c r="E22" s="133"/>
      <c r="F22" s="128" t="s">
        <v>11</v>
      </c>
      <c r="G22" s="155"/>
      <c r="H22" s="155"/>
      <c r="I22" s="155"/>
      <c r="J22" s="155"/>
      <c r="K22" s="155"/>
      <c r="L22" s="128"/>
      <c r="M22" s="128"/>
      <c r="N22" s="128"/>
      <c r="O22" s="128"/>
      <c r="P22" s="128"/>
      <c r="Q22" s="128"/>
      <c r="R22" s="18"/>
      <c r="S22" s="47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</row>
    <row r="23" spans="1:59" x14ac:dyDescent="0.2">
      <c r="A23" s="36"/>
      <c r="B23" s="132" t="s">
        <v>14</v>
      </c>
      <c r="C23" s="133"/>
      <c r="D23" s="133"/>
      <c r="E23" s="133"/>
      <c r="F23" s="128" t="s">
        <v>11</v>
      </c>
      <c r="G23" s="155"/>
      <c r="H23" s="155"/>
      <c r="I23" s="155"/>
      <c r="J23" s="155"/>
      <c r="K23" s="155"/>
      <c r="L23" s="128"/>
      <c r="M23" s="128"/>
      <c r="N23" s="128"/>
      <c r="O23" s="128"/>
      <c r="P23" s="128"/>
      <c r="Q23" s="128"/>
      <c r="R23" s="18"/>
      <c r="S23" s="47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59" x14ac:dyDescent="0.2">
      <c r="A24" s="36"/>
      <c r="B24" s="132" t="s">
        <v>15</v>
      </c>
      <c r="C24" s="133"/>
      <c r="D24" s="133"/>
      <c r="E24" s="133"/>
      <c r="F24" s="128" t="s">
        <v>11</v>
      </c>
      <c r="G24" s="116"/>
      <c r="H24" s="80"/>
      <c r="I24" s="122" t="s">
        <v>16</v>
      </c>
      <c r="J24" s="122"/>
      <c r="K24" s="122"/>
      <c r="L24" s="122"/>
      <c r="M24" s="78"/>
      <c r="N24" s="128"/>
      <c r="O24" s="128"/>
      <c r="P24" s="128"/>
      <c r="Q24" s="128"/>
      <c r="R24" s="18"/>
      <c r="S24" s="47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</row>
    <row r="25" spans="1:59" x14ac:dyDescent="0.2">
      <c r="A25" s="36"/>
      <c r="B25" s="132" t="s">
        <v>17</v>
      </c>
      <c r="C25" s="133"/>
      <c r="D25" s="133"/>
      <c r="E25" s="133"/>
      <c r="F25" s="128" t="s">
        <v>11</v>
      </c>
      <c r="G25" s="43"/>
      <c r="H25" s="81"/>
      <c r="I25" s="122" t="s">
        <v>18</v>
      </c>
      <c r="J25" s="122"/>
      <c r="K25" s="44"/>
      <c r="L25" s="128"/>
      <c r="M25" s="128" t="s">
        <v>19</v>
      </c>
      <c r="N25" s="128"/>
      <c r="O25" s="42">
        <f>SUM(G25*K25)</f>
        <v>0</v>
      </c>
      <c r="P25" s="42"/>
      <c r="Q25" s="42"/>
      <c r="R25" s="18"/>
      <c r="S25" s="115">
        <v>38.67</v>
      </c>
      <c r="T25" s="1" t="s">
        <v>20</v>
      </c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9" x14ac:dyDescent="0.2">
      <c r="A26" s="37"/>
      <c r="B26" s="19"/>
      <c r="C26" s="123"/>
      <c r="D26" s="13"/>
      <c r="E26" s="139"/>
      <c r="F26" s="139"/>
      <c r="G26" s="139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20"/>
      <c r="S26" s="115">
        <v>40.5</v>
      </c>
      <c r="T26" s="1" t="s">
        <v>20</v>
      </c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9" x14ac:dyDescent="0.2">
      <c r="B27" s="3"/>
      <c r="C27" s="3"/>
      <c r="D27" s="3"/>
      <c r="E27" s="75"/>
      <c r="F27" s="128"/>
      <c r="G27" s="128"/>
      <c r="H27" s="128"/>
      <c r="I27" s="128"/>
      <c r="J27" s="128"/>
      <c r="K27" s="75"/>
      <c r="L27" s="128"/>
      <c r="M27" s="75"/>
      <c r="N27" s="75"/>
      <c r="O27" s="128"/>
      <c r="P27" s="128"/>
      <c r="Q27" s="128"/>
      <c r="R27" s="128"/>
      <c r="S27" s="115"/>
      <c r="T27" s="1" t="s">
        <v>21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9" ht="20.25" customHeight="1" x14ac:dyDescent="0.2">
      <c r="B28" s="39" t="s">
        <v>22</v>
      </c>
      <c r="C28" s="40"/>
      <c r="D28" s="40"/>
      <c r="E28" s="96"/>
      <c r="F28" s="82"/>
      <c r="G28" s="134" t="s">
        <v>44</v>
      </c>
      <c r="H28" s="134"/>
      <c r="I28" s="134"/>
      <c r="J28" s="79"/>
      <c r="K28" s="96"/>
      <c r="L28" s="79"/>
      <c r="M28" s="54"/>
      <c r="N28" s="96"/>
      <c r="O28" s="134" t="s">
        <v>45</v>
      </c>
      <c r="P28" s="134"/>
      <c r="Q28" s="134"/>
      <c r="R28" s="76"/>
      <c r="S28" s="115"/>
      <c r="T28" s="1" t="s">
        <v>21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9" x14ac:dyDescent="0.2">
      <c r="B29" s="47"/>
      <c r="C29" s="3"/>
      <c r="D29" s="3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77"/>
      <c r="S29" s="118"/>
      <c r="T29" s="117" t="s">
        <v>21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9" x14ac:dyDescent="0.2">
      <c r="B30" s="127"/>
      <c r="C30" s="128" t="s">
        <v>23</v>
      </c>
      <c r="D30" s="3"/>
      <c r="E30" s="84" t="s">
        <v>24</v>
      </c>
      <c r="F30" s="84"/>
      <c r="G30" s="122" t="s">
        <v>25</v>
      </c>
      <c r="H30" s="91"/>
      <c r="I30" s="74" t="s">
        <v>26</v>
      </c>
      <c r="J30" s="128"/>
      <c r="K30" s="122" t="s">
        <v>23</v>
      </c>
      <c r="L30" s="128"/>
      <c r="M30" s="49" t="s">
        <v>24</v>
      </c>
      <c r="N30" s="84"/>
      <c r="O30" s="122" t="s">
        <v>25</v>
      </c>
      <c r="P30" s="74"/>
      <c r="Q30" s="74" t="s">
        <v>26</v>
      </c>
      <c r="R30" s="97"/>
      <c r="S30" s="115"/>
      <c r="T30" s="1" t="s">
        <v>21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9" x14ac:dyDescent="0.2">
      <c r="B31" s="73"/>
      <c r="C31" s="74"/>
      <c r="D31" s="3"/>
      <c r="E31" s="87"/>
      <c r="F31" s="74"/>
      <c r="G31" s="122" t="s">
        <v>27</v>
      </c>
      <c r="H31" s="91"/>
      <c r="I31" s="86" t="s">
        <v>28</v>
      </c>
      <c r="J31" s="128"/>
      <c r="K31" s="128"/>
      <c r="L31" s="128"/>
      <c r="M31" s="87"/>
      <c r="N31" s="85"/>
      <c r="O31" s="122" t="s">
        <v>27</v>
      </c>
      <c r="P31" s="86"/>
      <c r="Q31" s="86" t="s">
        <v>28</v>
      </c>
      <c r="R31" s="97"/>
      <c r="S31" s="47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9" x14ac:dyDescent="0.2">
      <c r="B32" s="66"/>
      <c r="C32" s="88"/>
      <c r="D32" s="3"/>
      <c r="E32" s="70"/>
      <c r="F32" s="55"/>
      <c r="G32" s="70" t="s">
        <v>29</v>
      </c>
      <c r="H32" s="55"/>
      <c r="I32" s="99">
        <f>(IF(G32="lesuren",E32*(1659/930),E32))</f>
        <v>0</v>
      </c>
      <c r="J32" s="55"/>
      <c r="K32" s="88"/>
      <c r="L32" s="83"/>
      <c r="M32" s="70"/>
      <c r="N32" s="3"/>
      <c r="O32" s="70" t="s">
        <v>29</v>
      </c>
      <c r="P32" s="55"/>
      <c r="Q32" s="99">
        <f>(IF(O32="lesuren",M32*(1659/930),M32))</f>
        <v>0</v>
      </c>
      <c r="R32" s="77"/>
      <c r="S32" s="47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2:58" x14ac:dyDescent="0.2">
      <c r="B33" s="66"/>
      <c r="C33" s="88"/>
      <c r="D33" s="3"/>
      <c r="E33" s="70"/>
      <c r="F33" s="55"/>
      <c r="G33" s="70" t="s">
        <v>29</v>
      </c>
      <c r="H33" s="55"/>
      <c r="I33" s="99">
        <f t="shared" ref="I33:I62" si="0">(IF(G33="lesuren",E33*(1659/930),E33))</f>
        <v>0</v>
      </c>
      <c r="J33" s="55"/>
      <c r="K33" s="88"/>
      <c r="L33" s="83"/>
      <c r="M33" s="70"/>
      <c r="N33" s="3"/>
      <c r="O33" s="70" t="s">
        <v>29</v>
      </c>
      <c r="P33" s="55"/>
      <c r="Q33" s="99">
        <f t="shared" ref="Q33:Q57" si="1">(IF(O33="lesuren",M33*(1659/930),M33))</f>
        <v>0</v>
      </c>
      <c r="R33" s="18"/>
      <c r="S33" s="47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2:58" x14ac:dyDescent="0.2">
      <c r="B34" s="66"/>
      <c r="C34" s="88"/>
      <c r="D34" s="3"/>
      <c r="E34" s="70"/>
      <c r="F34" s="55"/>
      <c r="G34" s="70" t="s">
        <v>29</v>
      </c>
      <c r="H34" s="55"/>
      <c r="I34" s="99">
        <f t="shared" si="0"/>
        <v>0</v>
      </c>
      <c r="J34" s="55"/>
      <c r="K34" s="88"/>
      <c r="L34" s="83"/>
      <c r="M34" s="70"/>
      <c r="N34" s="3"/>
      <c r="O34" s="70" t="s">
        <v>29</v>
      </c>
      <c r="P34" s="55"/>
      <c r="Q34" s="99">
        <f t="shared" si="1"/>
        <v>0</v>
      </c>
      <c r="R34" s="18"/>
      <c r="S34" s="47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2:58" x14ac:dyDescent="0.2">
      <c r="B35" s="66"/>
      <c r="C35" s="88"/>
      <c r="D35" s="3"/>
      <c r="E35" s="70"/>
      <c r="F35" s="55"/>
      <c r="G35" s="70" t="s">
        <v>29</v>
      </c>
      <c r="H35" s="55"/>
      <c r="I35" s="99">
        <f t="shared" si="0"/>
        <v>0</v>
      </c>
      <c r="J35" s="55"/>
      <c r="K35" s="88"/>
      <c r="L35" s="83"/>
      <c r="M35" s="70"/>
      <c r="N35" s="3"/>
      <c r="O35" s="70" t="s">
        <v>29</v>
      </c>
      <c r="P35" s="55"/>
      <c r="Q35" s="99">
        <f t="shared" si="1"/>
        <v>0</v>
      </c>
      <c r="R35" s="18"/>
      <c r="S35" s="47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2:58" x14ac:dyDescent="0.2">
      <c r="B36" s="66"/>
      <c r="C36" s="88"/>
      <c r="D36" s="3"/>
      <c r="E36" s="70"/>
      <c r="F36" s="55"/>
      <c r="G36" s="70" t="s">
        <v>29</v>
      </c>
      <c r="H36" s="55"/>
      <c r="I36" s="99">
        <f t="shared" si="0"/>
        <v>0</v>
      </c>
      <c r="J36" s="55"/>
      <c r="K36" s="88"/>
      <c r="L36" s="83"/>
      <c r="M36" s="70"/>
      <c r="N36" s="3"/>
      <c r="O36" s="70" t="s">
        <v>29</v>
      </c>
      <c r="P36" s="55"/>
      <c r="Q36" s="99">
        <f t="shared" si="1"/>
        <v>0</v>
      </c>
      <c r="R36" s="18"/>
      <c r="S36" s="47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2:58" x14ac:dyDescent="0.2">
      <c r="B37" s="66"/>
      <c r="C37" s="88"/>
      <c r="D37" s="3"/>
      <c r="E37" s="70"/>
      <c r="F37" s="55"/>
      <c r="G37" s="70" t="s">
        <v>29</v>
      </c>
      <c r="H37" s="55"/>
      <c r="I37" s="99">
        <f t="shared" si="0"/>
        <v>0</v>
      </c>
      <c r="J37" s="55"/>
      <c r="K37" s="88"/>
      <c r="L37" s="83"/>
      <c r="M37" s="70"/>
      <c r="N37" s="3"/>
      <c r="O37" s="70" t="s">
        <v>29</v>
      </c>
      <c r="P37" s="55"/>
      <c r="Q37" s="99">
        <f t="shared" si="1"/>
        <v>0</v>
      </c>
      <c r="R37" s="18"/>
      <c r="S37" s="47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2:58" x14ac:dyDescent="0.2">
      <c r="B38" s="66"/>
      <c r="C38" s="88"/>
      <c r="D38" s="3"/>
      <c r="E38" s="70"/>
      <c r="F38" s="55"/>
      <c r="G38" s="70" t="s">
        <v>29</v>
      </c>
      <c r="H38" s="55"/>
      <c r="I38" s="99">
        <f t="shared" si="0"/>
        <v>0</v>
      </c>
      <c r="J38" s="55"/>
      <c r="K38" s="88"/>
      <c r="L38" s="83"/>
      <c r="M38" s="70"/>
      <c r="N38" s="3"/>
      <c r="O38" s="70" t="s">
        <v>29</v>
      </c>
      <c r="P38" s="55"/>
      <c r="Q38" s="99">
        <f t="shared" si="1"/>
        <v>0</v>
      </c>
      <c r="R38" s="18"/>
      <c r="S38" s="47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2:58" x14ac:dyDescent="0.2">
      <c r="B39" s="66"/>
      <c r="C39" s="88"/>
      <c r="D39" s="3"/>
      <c r="E39" s="70"/>
      <c r="F39" s="55"/>
      <c r="G39" s="70" t="s">
        <v>29</v>
      </c>
      <c r="H39" s="55"/>
      <c r="I39" s="99">
        <f t="shared" si="0"/>
        <v>0</v>
      </c>
      <c r="J39" s="55"/>
      <c r="K39" s="88"/>
      <c r="L39" s="83"/>
      <c r="M39" s="70"/>
      <c r="N39" s="3"/>
      <c r="O39" s="70" t="s">
        <v>29</v>
      </c>
      <c r="P39" s="55"/>
      <c r="Q39" s="99">
        <f t="shared" si="1"/>
        <v>0</v>
      </c>
      <c r="R39" s="18"/>
      <c r="S39" s="47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2:58" x14ac:dyDescent="0.2">
      <c r="B40" s="66"/>
      <c r="C40" s="88"/>
      <c r="D40" s="3"/>
      <c r="E40" s="70"/>
      <c r="F40" s="55"/>
      <c r="G40" s="70" t="s">
        <v>29</v>
      </c>
      <c r="H40" s="55"/>
      <c r="I40" s="99">
        <f t="shared" si="0"/>
        <v>0</v>
      </c>
      <c r="J40" s="55"/>
      <c r="K40" s="88"/>
      <c r="L40" s="83"/>
      <c r="M40" s="70"/>
      <c r="N40" s="3"/>
      <c r="O40" s="70" t="s">
        <v>29</v>
      </c>
      <c r="P40" s="55"/>
      <c r="Q40" s="99">
        <f t="shared" si="1"/>
        <v>0</v>
      </c>
      <c r="R40" s="18"/>
      <c r="S40" s="47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2:58" x14ac:dyDescent="0.2">
      <c r="B41" s="66"/>
      <c r="C41" s="88"/>
      <c r="D41" s="3"/>
      <c r="E41" s="70"/>
      <c r="F41" s="55"/>
      <c r="G41" s="70" t="s">
        <v>29</v>
      </c>
      <c r="H41" s="55"/>
      <c r="I41" s="99">
        <f t="shared" si="0"/>
        <v>0</v>
      </c>
      <c r="J41" s="55"/>
      <c r="K41" s="88"/>
      <c r="L41" s="83"/>
      <c r="M41" s="70"/>
      <c r="N41" s="3"/>
      <c r="O41" s="70" t="s">
        <v>29</v>
      </c>
      <c r="P41" s="55"/>
      <c r="Q41" s="99">
        <f t="shared" si="1"/>
        <v>0</v>
      </c>
      <c r="R41" s="18"/>
      <c r="S41" s="47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2:58" x14ac:dyDescent="0.2">
      <c r="B42" s="66"/>
      <c r="C42" s="88"/>
      <c r="D42" s="3"/>
      <c r="E42" s="70"/>
      <c r="F42" s="55"/>
      <c r="G42" s="70" t="s">
        <v>29</v>
      </c>
      <c r="H42" s="55"/>
      <c r="I42" s="99">
        <f t="shared" si="0"/>
        <v>0</v>
      </c>
      <c r="J42" s="55"/>
      <c r="K42" s="88"/>
      <c r="L42" s="83"/>
      <c r="M42" s="70"/>
      <c r="N42" s="3"/>
      <c r="O42" s="70" t="s">
        <v>29</v>
      </c>
      <c r="P42" s="55"/>
      <c r="Q42" s="99">
        <f t="shared" si="1"/>
        <v>0</v>
      </c>
      <c r="R42" s="18"/>
      <c r="S42" s="47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2:58" x14ac:dyDescent="0.2">
      <c r="B43" s="66"/>
      <c r="C43" s="88"/>
      <c r="D43" s="3"/>
      <c r="E43" s="70"/>
      <c r="F43" s="55"/>
      <c r="G43" s="70" t="s">
        <v>29</v>
      </c>
      <c r="H43" s="55"/>
      <c r="I43" s="99">
        <f t="shared" si="0"/>
        <v>0</v>
      </c>
      <c r="J43" s="55"/>
      <c r="K43" s="88"/>
      <c r="L43" s="83"/>
      <c r="M43" s="70"/>
      <c r="N43" s="3"/>
      <c r="O43" s="70" t="s">
        <v>29</v>
      </c>
      <c r="P43" s="55"/>
      <c r="Q43" s="99">
        <f t="shared" si="1"/>
        <v>0</v>
      </c>
      <c r="R43" s="18"/>
      <c r="S43" s="47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2:58" x14ac:dyDescent="0.2">
      <c r="B44" s="66"/>
      <c r="C44" s="88"/>
      <c r="D44" s="3"/>
      <c r="E44" s="70"/>
      <c r="F44" s="55"/>
      <c r="G44" s="70" t="s">
        <v>29</v>
      </c>
      <c r="H44" s="55"/>
      <c r="I44" s="99">
        <f t="shared" si="0"/>
        <v>0</v>
      </c>
      <c r="J44" s="55"/>
      <c r="K44" s="88"/>
      <c r="L44" s="83"/>
      <c r="M44" s="70"/>
      <c r="N44" s="3"/>
      <c r="O44" s="70" t="s">
        <v>29</v>
      </c>
      <c r="P44" s="55"/>
      <c r="Q44" s="99">
        <f t="shared" si="1"/>
        <v>0</v>
      </c>
      <c r="R44" s="18"/>
      <c r="S44" s="47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2:58" x14ac:dyDescent="0.2">
      <c r="B45" s="66"/>
      <c r="C45" s="88"/>
      <c r="D45" s="3"/>
      <c r="E45" s="70"/>
      <c r="F45" s="55"/>
      <c r="G45" s="70"/>
      <c r="H45" s="55"/>
      <c r="I45" s="99">
        <f t="shared" si="0"/>
        <v>0</v>
      </c>
      <c r="J45" s="55"/>
      <c r="K45" s="88"/>
      <c r="L45" s="83"/>
      <c r="M45" s="70"/>
      <c r="N45" s="3"/>
      <c r="O45" s="70" t="s">
        <v>29</v>
      </c>
      <c r="P45" s="55"/>
      <c r="Q45" s="99">
        <f t="shared" si="1"/>
        <v>0</v>
      </c>
      <c r="R45" s="18"/>
      <c r="S45" s="47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2:58" x14ac:dyDescent="0.2">
      <c r="B46" s="66"/>
      <c r="C46" s="88"/>
      <c r="D46" s="3"/>
      <c r="E46" s="70"/>
      <c r="F46" s="55"/>
      <c r="G46" s="70"/>
      <c r="H46" s="55"/>
      <c r="I46" s="99">
        <f t="shared" si="0"/>
        <v>0</v>
      </c>
      <c r="J46" s="55"/>
      <c r="K46" s="88"/>
      <c r="L46" s="83"/>
      <c r="M46" s="70"/>
      <c r="N46" s="3"/>
      <c r="O46" s="70" t="s">
        <v>29</v>
      </c>
      <c r="P46" s="55"/>
      <c r="Q46" s="99">
        <f t="shared" si="1"/>
        <v>0</v>
      </c>
      <c r="R46" s="18"/>
      <c r="S46" s="47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2:58" x14ac:dyDescent="0.2">
      <c r="B47" s="66"/>
      <c r="C47" s="88"/>
      <c r="D47" s="3"/>
      <c r="E47" s="70"/>
      <c r="F47" s="55"/>
      <c r="G47" s="70"/>
      <c r="H47" s="55"/>
      <c r="I47" s="99">
        <f t="shared" si="0"/>
        <v>0</v>
      </c>
      <c r="J47" s="55"/>
      <c r="K47" s="88"/>
      <c r="L47" s="83"/>
      <c r="M47" s="70"/>
      <c r="N47" s="3"/>
      <c r="O47" s="70" t="s">
        <v>29</v>
      </c>
      <c r="P47" s="55"/>
      <c r="Q47" s="99">
        <f t="shared" si="1"/>
        <v>0</v>
      </c>
      <c r="R47" s="18"/>
      <c r="S47" s="47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2:58" x14ac:dyDescent="0.2">
      <c r="B48" s="66"/>
      <c r="C48" s="88"/>
      <c r="D48" s="3"/>
      <c r="E48" s="70"/>
      <c r="F48" s="55"/>
      <c r="G48" s="70"/>
      <c r="H48" s="55"/>
      <c r="I48" s="99">
        <f t="shared" si="0"/>
        <v>0</v>
      </c>
      <c r="J48" s="55"/>
      <c r="K48" s="88"/>
      <c r="L48" s="83"/>
      <c r="M48" s="70"/>
      <c r="N48" s="3"/>
      <c r="O48" s="70" t="s">
        <v>29</v>
      </c>
      <c r="P48" s="55"/>
      <c r="Q48" s="99">
        <f t="shared" si="1"/>
        <v>0</v>
      </c>
      <c r="R48" s="18"/>
      <c r="S48" s="47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2:60" x14ac:dyDescent="0.2">
      <c r="B49" s="66"/>
      <c r="C49" s="88"/>
      <c r="D49" s="3"/>
      <c r="E49" s="70"/>
      <c r="F49" s="55"/>
      <c r="G49" s="70"/>
      <c r="H49" s="55"/>
      <c r="I49" s="99">
        <f t="shared" si="0"/>
        <v>0</v>
      </c>
      <c r="J49" s="55"/>
      <c r="K49" s="88"/>
      <c r="L49" s="83"/>
      <c r="M49" s="70"/>
      <c r="N49" s="3"/>
      <c r="O49" s="70" t="s">
        <v>29</v>
      </c>
      <c r="P49" s="55"/>
      <c r="Q49" s="99">
        <f t="shared" si="1"/>
        <v>0</v>
      </c>
      <c r="R49" s="18"/>
      <c r="S49" s="47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2:60" x14ac:dyDescent="0.2">
      <c r="B50" s="66"/>
      <c r="C50" s="88"/>
      <c r="D50" s="3"/>
      <c r="E50" s="70"/>
      <c r="F50" s="55"/>
      <c r="G50" s="70"/>
      <c r="H50" s="55"/>
      <c r="I50" s="99">
        <f t="shared" si="0"/>
        <v>0</v>
      </c>
      <c r="J50" s="55"/>
      <c r="K50" s="88"/>
      <c r="L50" s="83"/>
      <c r="M50" s="70"/>
      <c r="N50" s="3"/>
      <c r="O50" s="70" t="s">
        <v>29</v>
      </c>
      <c r="P50" s="55"/>
      <c r="Q50" s="99">
        <f t="shared" si="1"/>
        <v>0</v>
      </c>
      <c r="R50" s="18"/>
      <c r="S50" s="47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2:60" x14ac:dyDescent="0.2">
      <c r="B51" s="66"/>
      <c r="C51" s="88"/>
      <c r="D51" s="3"/>
      <c r="E51" s="70"/>
      <c r="F51" s="55"/>
      <c r="G51" s="70"/>
      <c r="H51" s="55"/>
      <c r="I51" s="99">
        <f t="shared" si="0"/>
        <v>0</v>
      </c>
      <c r="J51" s="55"/>
      <c r="K51" s="89"/>
      <c r="L51" s="83"/>
      <c r="M51" s="70"/>
      <c r="N51" s="3"/>
      <c r="O51" s="70"/>
      <c r="P51" s="55"/>
      <c r="Q51" s="99">
        <f t="shared" si="1"/>
        <v>0</v>
      </c>
      <c r="R51" s="18"/>
      <c r="S51" s="47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2:60" x14ac:dyDescent="0.2">
      <c r="B52" s="66"/>
      <c r="C52" s="88"/>
      <c r="D52" s="3"/>
      <c r="E52" s="70"/>
      <c r="F52" s="55"/>
      <c r="G52" s="70"/>
      <c r="H52" s="55"/>
      <c r="I52" s="99">
        <f t="shared" si="0"/>
        <v>0</v>
      </c>
      <c r="J52" s="55"/>
      <c r="K52" s="89"/>
      <c r="L52" s="83"/>
      <c r="M52" s="70"/>
      <c r="N52" s="3"/>
      <c r="O52" s="70"/>
      <c r="P52" s="55"/>
      <c r="Q52" s="99">
        <f t="shared" si="1"/>
        <v>0</v>
      </c>
      <c r="R52" s="18"/>
      <c r="S52" s="47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2:60" x14ac:dyDescent="0.2">
      <c r="B53" s="66"/>
      <c r="C53" s="88"/>
      <c r="D53" s="3"/>
      <c r="E53" s="70"/>
      <c r="F53" s="55"/>
      <c r="G53" s="70"/>
      <c r="H53" s="55"/>
      <c r="I53" s="99">
        <f t="shared" si="0"/>
        <v>0</v>
      </c>
      <c r="J53" s="55"/>
      <c r="K53" s="89"/>
      <c r="L53" s="83"/>
      <c r="M53" s="70"/>
      <c r="N53" s="3"/>
      <c r="O53" s="70"/>
      <c r="P53" s="55"/>
      <c r="Q53" s="99">
        <f t="shared" si="1"/>
        <v>0</v>
      </c>
      <c r="R53" s="18"/>
      <c r="S53" s="47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2:60" x14ac:dyDescent="0.2">
      <c r="B54" s="66"/>
      <c r="C54" s="88"/>
      <c r="D54" s="3"/>
      <c r="E54" s="70"/>
      <c r="F54" s="55"/>
      <c r="G54" s="70"/>
      <c r="H54" s="55"/>
      <c r="I54" s="99">
        <f t="shared" si="0"/>
        <v>0</v>
      </c>
      <c r="J54" s="55"/>
      <c r="K54" s="89"/>
      <c r="L54" s="83"/>
      <c r="M54" s="70"/>
      <c r="N54" s="3"/>
      <c r="O54" s="70"/>
      <c r="P54" s="55"/>
      <c r="Q54" s="99">
        <f t="shared" si="1"/>
        <v>0</v>
      </c>
      <c r="R54" s="18"/>
      <c r="S54" s="47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2:60" x14ac:dyDescent="0.2">
      <c r="B55" s="66"/>
      <c r="C55" s="88"/>
      <c r="D55" s="3"/>
      <c r="E55" s="70"/>
      <c r="F55" s="55"/>
      <c r="G55" s="70"/>
      <c r="H55" s="55"/>
      <c r="I55" s="99">
        <f t="shared" si="0"/>
        <v>0</v>
      </c>
      <c r="J55" s="55"/>
      <c r="K55" s="89"/>
      <c r="L55" s="83"/>
      <c r="M55" s="70"/>
      <c r="N55" s="3"/>
      <c r="O55" s="70"/>
      <c r="P55" s="55"/>
      <c r="Q55" s="99">
        <f t="shared" si="1"/>
        <v>0</v>
      </c>
      <c r="R55" s="18"/>
      <c r="S55" s="47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2:60" x14ac:dyDescent="0.2">
      <c r="B56" s="66"/>
      <c r="C56" s="88"/>
      <c r="D56" s="3"/>
      <c r="E56" s="70"/>
      <c r="F56" s="55"/>
      <c r="G56" s="70"/>
      <c r="H56" s="55"/>
      <c r="I56" s="99">
        <f t="shared" si="0"/>
        <v>0</v>
      </c>
      <c r="J56" s="55"/>
      <c r="K56" s="89"/>
      <c r="L56" s="54"/>
      <c r="M56" s="70"/>
      <c r="N56" s="55"/>
      <c r="O56" s="70"/>
      <c r="P56" s="55"/>
      <c r="Q56" s="99">
        <f t="shared" si="1"/>
        <v>0</v>
      </c>
      <c r="R56" s="71"/>
      <c r="S56" s="47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2:60" x14ac:dyDescent="0.2">
      <c r="B57" s="66"/>
      <c r="C57" s="88"/>
      <c r="D57" s="3"/>
      <c r="E57" s="70"/>
      <c r="F57" s="55"/>
      <c r="G57" s="70"/>
      <c r="H57" s="55"/>
      <c r="I57" s="99">
        <f t="shared" si="0"/>
        <v>0</v>
      </c>
      <c r="J57" s="55"/>
      <c r="K57" s="89"/>
      <c r="L57" s="54"/>
      <c r="M57" s="70"/>
      <c r="N57" s="3"/>
      <c r="O57" s="70"/>
      <c r="P57" s="41"/>
      <c r="Q57" s="100">
        <f t="shared" si="1"/>
        <v>0</v>
      </c>
      <c r="R57" s="103"/>
      <c r="S57" s="4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2:60" x14ac:dyDescent="0.2">
      <c r="B58" s="66"/>
      <c r="C58" s="88"/>
      <c r="D58" s="3"/>
      <c r="E58" s="70"/>
      <c r="F58" s="55"/>
      <c r="G58" s="70"/>
      <c r="H58" s="55"/>
      <c r="I58" s="99">
        <f t="shared" si="0"/>
        <v>0</v>
      </c>
      <c r="J58" s="55"/>
      <c r="K58" s="49" t="s">
        <v>30</v>
      </c>
      <c r="L58" s="54"/>
      <c r="M58" s="54"/>
      <c r="N58" s="3"/>
      <c r="O58" s="3"/>
      <c r="P58" s="3"/>
      <c r="Q58" s="55">
        <f>SUM(Q32:Q57)</f>
        <v>0</v>
      </c>
      <c r="R58" s="104"/>
      <c r="S58" s="47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2:60" x14ac:dyDescent="0.2">
      <c r="B59" s="66"/>
      <c r="C59" s="88"/>
      <c r="D59" s="3"/>
      <c r="E59" s="70"/>
      <c r="F59" s="55"/>
      <c r="G59" s="70"/>
      <c r="H59" s="55"/>
      <c r="I59" s="99">
        <f t="shared" si="0"/>
        <v>0</v>
      </c>
      <c r="J59" s="55"/>
      <c r="K59" s="49" t="s">
        <v>31</v>
      </c>
      <c r="L59" s="54"/>
      <c r="M59" s="54"/>
      <c r="N59" s="3"/>
      <c r="O59" s="3"/>
      <c r="P59" s="3"/>
      <c r="Q59" s="46">
        <f>K25</f>
        <v>0</v>
      </c>
      <c r="R59" s="105"/>
      <c r="S59" s="47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2:60" ht="15" thickBot="1" x14ac:dyDescent="0.25">
      <c r="B60" s="66"/>
      <c r="C60" s="88"/>
      <c r="D60" s="3"/>
      <c r="E60" s="70"/>
      <c r="F60" s="55"/>
      <c r="G60" s="70"/>
      <c r="H60" s="55"/>
      <c r="I60" s="99">
        <f t="shared" si="0"/>
        <v>0</v>
      </c>
      <c r="J60" s="55"/>
      <c r="K60" s="49" t="s">
        <v>22</v>
      </c>
      <c r="L60" s="54"/>
      <c r="M60" s="54"/>
      <c r="N60" s="3"/>
      <c r="O60" s="3"/>
      <c r="P60" s="3"/>
      <c r="Q60" s="45">
        <f>SUM(Q58*Q59)</f>
        <v>0</v>
      </c>
      <c r="R60" s="18"/>
      <c r="S60" s="47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2:60" ht="15" thickTop="1" x14ac:dyDescent="0.2">
      <c r="B61" s="66"/>
      <c r="C61" s="88"/>
      <c r="D61" s="3"/>
      <c r="E61" s="70"/>
      <c r="F61" s="55"/>
      <c r="G61" s="70"/>
      <c r="H61" s="55"/>
      <c r="I61" s="99">
        <f t="shared" si="0"/>
        <v>0</v>
      </c>
      <c r="J61" s="55"/>
      <c r="K61" s="114"/>
      <c r="L61" s="114"/>
      <c r="M61" s="114"/>
      <c r="N61" s="114"/>
      <c r="O61" s="114"/>
      <c r="P61" s="114"/>
      <c r="Q61" s="114"/>
      <c r="R61" s="18"/>
      <c r="S61" s="47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2:60" x14ac:dyDescent="0.2">
      <c r="B62" s="66"/>
      <c r="C62" s="88"/>
      <c r="D62" s="3"/>
      <c r="E62" s="70"/>
      <c r="F62" s="55"/>
      <c r="G62" s="70"/>
      <c r="H62" s="55"/>
      <c r="I62" s="100">
        <f t="shared" si="0"/>
        <v>0</v>
      </c>
      <c r="J62" s="55"/>
      <c r="K62" s="56" t="s">
        <v>32</v>
      </c>
      <c r="L62" s="57"/>
      <c r="M62" s="57"/>
      <c r="N62" s="57"/>
      <c r="O62" s="57"/>
      <c r="P62" s="57"/>
      <c r="Q62" s="58">
        <f>SUM(O25)</f>
        <v>0</v>
      </c>
      <c r="R62" s="106"/>
      <c r="S62" s="47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2:60" x14ac:dyDescent="0.2">
      <c r="B63" s="65"/>
      <c r="C63" s="54" t="s">
        <v>30</v>
      </c>
      <c r="D63" s="54"/>
      <c r="E63" s="98"/>
      <c r="F63" s="98"/>
      <c r="G63" s="98"/>
      <c r="H63" s="98"/>
      <c r="I63" s="98">
        <f>SUM(I32:I62)</f>
        <v>0</v>
      </c>
      <c r="J63" s="98"/>
      <c r="K63" s="59" t="s">
        <v>33</v>
      </c>
      <c r="L63" s="60"/>
      <c r="M63" s="60"/>
      <c r="N63" s="60"/>
      <c r="O63" s="60"/>
      <c r="P63" s="60"/>
      <c r="Q63" s="111">
        <f>SUM(I65)</f>
        <v>0</v>
      </c>
      <c r="R63" s="105"/>
      <c r="S63" s="47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2:60" x14ac:dyDescent="0.2">
      <c r="B64" s="65"/>
      <c r="C64" s="54" t="s">
        <v>31</v>
      </c>
      <c r="D64" s="54"/>
      <c r="E64" s="54"/>
      <c r="F64" s="54"/>
      <c r="G64" s="54"/>
      <c r="H64" s="54"/>
      <c r="I64" s="112">
        <f>K25</f>
        <v>0</v>
      </c>
      <c r="J64" s="54"/>
      <c r="K64" s="59" t="s">
        <v>34</v>
      </c>
      <c r="L64" s="60"/>
      <c r="M64" s="60"/>
      <c r="N64" s="60"/>
      <c r="O64" s="60"/>
      <c r="P64" s="60"/>
      <c r="Q64" s="61">
        <f>SUM(Q60)</f>
        <v>0</v>
      </c>
      <c r="R64" s="105"/>
      <c r="S64" s="47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2:59" ht="15" thickBot="1" x14ac:dyDescent="0.25">
      <c r="B65" s="65"/>
      <c r="C65" s="54" t="s">
        <v>22</v>
      </c>
      <c r="D65" s="54"/>
      <c r="E65" s="54"/>
      <c r="F65" s="54"/>
      <c r="G65" s="54"/>
      <c r="H65" s="54"/>
      <c r="I65" s="113">
        <f>SUM(I63*I64)</f>
        <v>0</v>
      </c>
      <c r="J65" s="54"/>
      <c r="K65" s="62" t="s">
        <v>35</v>
      </c>
      <c r="L65" s="63"/>
      <c r="M65" s="63"/>
      <c r="N65" s="63"/>
      <c r="O65" s="63"/>
      <c r="P65" s="63"/>
      <c r="Q65" s="64">
        <f>(IF(SUM(Q62-Q63-Q64)&lt;0,0,Q62-Q63-Q64))</f>
        <v>0</v>
      </c>
      <c r="R65" s="97"/>
      <c r="S65" s="47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2:59" ht="15" thickTop="1" x14ac:dyDescent="0.2">
      <c r="B66" s="65"/>
      <c r="C66" s="54"/>
      <c r="D66" s="54"/>
      <c r="E66" s="54"/>
      <c r="F66" s="54"/>
      <c r="G66" s="54"/>
      <c r="H66" s="54"/>
      <c r="I66" s="54"/>
      <c r="J66" s="54"/>
      <c r="K66" s="128"/>
      <c r="L66" s="68"/>
      <c r="M66" s="68"/>
      <c r="N66" s="68"/>
      <c r="O66" s="67"/>
      <c r="P66" s="67"/>
      <c r="Q66" s="67"/>
      <c r="R66" s="97"/>
      <c r="S66" s="47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spans="2:59" x14ac:dyDescent="0.2">
      <c r="B67" s="65"/>
      <c r="C67" s="72" t="s">
        <v>36</v>
      </c>
      <c r="D67" s="54"/>
      <c r="E67" s="54"/>
      <c r="F67" s="54"/>
      <c r="G67" s="128"/>
      <c r="H67" s="128"/>
      <c r="I67" s="128"/>
      <c r="J67" s="128"/>
      <c r="K67" s="68"/>
      <c r="L67" s="69"/>
      <c r="M67" s="67"/>
      <c r="N67" s="67"/>
      <c r="O67" s="54"/>
      <c r="P67" s="54"/>
      <c r="Q67" s="54"/>
      <c r="R67" s="18"/>
      <c r="S67" s="47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2:59" x14ac:dyDescent="0.2">
      <c r="B68" s="48"/>
      <c r="C68" s="49"/>
      <c r="D68" s="3"/>
      <c r="E68" s="67"/>
      <c r="F68" s="67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20"/>
      <c r="S68" s="47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2:59" ht="14.25" customHeight="1" x14ac:dyDescent="0.2">
      <c r="B69" s="50"/>
      <c r="C69" s="50"/>
      <c r="D69" s="51"/>
      <c r="E69" s="51"/>
      <c r="F69" s="51"/>
      <c r="G69" s="51"/>
      <c r="H69" s="51"/>
      <c r="I69" s="51"/>
      <c r="J69" s="51"/>
      <c r="K69" s="50"/>
      <c r="L69" s="50"/>
      <c r="M69" s="52"/>
      <c r="N69" s="52"/>
      <c r="O69" s="53"/>
      <c r="P69" s="53"/>
      <c r="Q69" s="53"/>
      <c r="R69" s="51"/>
      <c r="S69" s="47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2:59" ht="19.5" customHeight="1" x14ac:dyDescent="0.2">
      <c r="B70" s="107" t="s">
        <v>37</v>
      </c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21"/>
      <c r="N70" s="21"/>
      <c r="O70" s="24"/>
      <c r="P70" s="24"/>
      <c r="Q70" s="24"/>
      <c r="R70" s="25"/>
      <c r="S70" s="47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2:59" ht="9.75" customHeight="1" x14ac:dyDescent="0.2">
      <c r="B71" s="26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2"/>
      <c r="N71" s="22"/>
      <c r="O71" s="23"/>
      <c r="P71" s="23"/>
      <c r="Q71" s="23"/>
      <c r="R71" s="28"/>
      <c r="S71" s="47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2:59" ht="21" customHeight="1" x14ac:dyDescent="0.2">
      <c r="B72" s="26"/>
      <c r="C72" s="27"/>
      <c r="D72" s="120"/>
      <c r="E72" s="121"/>
      <c r="F72" s="153" t="s">
        <v>38</v>
      </c>
      <c r="G72" s="153"/>
      <c r="H72" s="153"/>
      <c r="I72" s="154"/>
      <c r="J72" s="124" t="s">
        <v>39</v>
      </c>
      <c r="K72" s="125"/>
      <c r="L72" s="126"/>
      <c r="M72" s="152" t="s">
        <v>40</v>
      </c>
      <c r="N72" s="153"/>
      <c r="O72" s="153"/>
      <c r="P72" s="154"/>
      <c r="Q72" s="109" t="s">
        <v>41</v>
      </c>
      <c r="R72" s="110"/>
      <c r="S72" s="47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2:59" ht="19.5" customHeight="1" x14ac:dyDescent="0.2">
      <c r="B73" s="129" t="s">
        <v>42</v>
      </c>
      <c r="C73" s="130"/>
      <c r="D73" s="130"/>
      <c r="E73" s="131"/>
      <c r="F73" s="135"/>
      <c r="G73" s="135"/>
      <c r="H73" s="135"/>
      <c r="I73" s="136"/>
      <c r="J73" s="140"/>
      <c r="K73" s="141"/>
      <c r="L73" s="142"/>
      <c r="M73" s="150"/>
      <c r="N73" s="135"/>
      <c r="O73" s="135"/>
      <c r="P73" s="136"/>
      <c r="Q73" s="146"/>
      <c r="R73" s="147"/>
      <c r="S73" s="47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2:59" ht="7.5" customHeight="1" x14ac:dyDescent="0.2">
      <c r="B74" s="92"/>
      <c r="C74" s="93"/>
      <c r="D74" s="93"/>
      <c r="E74" s="94"/>
      <c r="F74" s="137"/>
      <c r="G74" s="137"/>
      <c r="H74" s="137"/>
      <c r="I74" s="138"/>
      <c r="J74" s="143"/>
      <c r="K74" s="144"/>
      <c r="L74" s="145"/>
      <c r="M74" s="151"/>
      <c r="N74" s="137"/>
      <c r="O74" s="137"/>
      <c r="P74" s="138"/>
      <c r="Q74" s="148"/>
      <c r="R74" s="149"/>
      <c r="S74" s="47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2:59" ht="19.5" customHeight="1" x14ac:dyDescent="0.2">
      <c r="B75" s="129" t="s">
        <v>43</v>
      </c>
      <c r="C75" s="130"/>
      <c r="D75" s="130"/>
      <c r="E75" s="131"/>
      <c r="F75" s="135"/>
      <c r="G75" s="135"/>
      <c r="H75" s="135"/>
      <c r="I75" s="136"/>
      <c r="J75" s="140"/>
      <c r="K75" s="141"/>
      <c r="L75" s="142"/>
      <c r="M75" s="150"/>
      <c r="N75" s="135"/>
      <c r="O75" s="135"/>
      <c r="P75" s="136"/>
      <c r="Q75" s="146"/>
      <c r="R75" s="147"/>
      <c r="S75" s="47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2:59" ht="12.75" customHeight="1" x14ac:dyDescent="0.2">
      <c r="B76" s="92"/>
      <c r="C76" s="93"/>
      <c r="D76" s="93"/>
      <c r="E76" s="94"/>
      <c r="F76" s="137"/>
      <c r="G76" s="137"/>
      <c r="H76" s="137"/>
      <c r="I76" s="138"/>
      <c r="J76" s="143"/>
      <c r="K76" s="144"/>
      <c r="L76" s="145"/>
      <c r="M76" s="151"/>
      <c r="N76" s="137"/>
      <c r="O76" s="137"/>
      <c r="P76" s="138"/>
      <c r="Q76" s="148"/>
      <c r="R76" s="149"/>
      <c r="S76" s="47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  <row r="77" spans="2:59" ht="19.5" customHeight="1" x14ac:dyDescent="0.2">
      <c r="B77" s="12"/>
      <c r="C77" s="13"/>
      <c r="D77" s="29"/>
      <c r="E77" s="29"/>
      <c r="F77" s="29"/>
      <c r="G77" s="29"/>
      <c r="H77" s="29"/>
      <c r="I77" s="29"/>
      <c r="J77" s="29"/>
      <c r="K77" s="13"/>
      <c r="L77" s="13"/>
      <c r="M77" s="30"/>
      <c r="N77" s="30"/>
      <c r="O77" s="31"/>
      <c r="P77" s="31"/>
      <c r="Q77" s="31"/>
      <c r="R77" s="32"/>
      <c r="S77" s="47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2:59" s="38" customFormat="1" ht="12.75" x14ac:dyDescent="0.2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101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</row>
    <row r="79" spans="2:59" s="38" customFormat="1" ht="12.75" x14ac:dyDescent="0.2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101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</row>
    <row r="80" spans="2:59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2:57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2:57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2:57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2:57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2:57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2:57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2:57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2:57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2:57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2:57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2:57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2:57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2:57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2:57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2:57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2:57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2:57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2:57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2:57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2:57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2:57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2:57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2:57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2:57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2:57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2:57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2:57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2:57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</row>
    <row r="109" spans="2:57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</row>
    <row r="110" spans="2:57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2:57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2:57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2:57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2:57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2:57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2:57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2:57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2:57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2:57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2:57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2:57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2:57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2:57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2:57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2:57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2:57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2:57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2:57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2:57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2:57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2:57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2:57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2:57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2:57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2:57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2:57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2:57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2:57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2:57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2:57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2:57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2:57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2:57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2:57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2:57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2:57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2:57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2:57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2:57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2:57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2:57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2:57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2:57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2:57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2:57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2:57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2:57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2:57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2:57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2:57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2:57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2:57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2:57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 spans="2:57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2:57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2:57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2:57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2:57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2:57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2:57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2:57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2:57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2:57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2:57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 spans="2:57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2:57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2:57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2:57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2:57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2:57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2:57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2:57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2:57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2:57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2:57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2:57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2:57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2:57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2:57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2:57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2:57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2:57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2:57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2:57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2:57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2:57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2:57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2:57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2:57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2:57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2:57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2:57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2:57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2:57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2:57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2:57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2:57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2:57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2:57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2:57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2:57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2:57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2:57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2:57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2:57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2:57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2:57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2:57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2:57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2:57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2:57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2:57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2:57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2:57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2:57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2:57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2:57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2:57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2:57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2:57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2:57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2:57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2:57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2:57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2:57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2:57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2:57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2:57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2:57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2:57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2:57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2:57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2:57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2:57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2:57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2:57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2:57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2:57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2:57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2:57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2:57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2:57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2:57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2:57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2:57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2:57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2:57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2:57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2:57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2:57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2:57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2:57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2:57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2:57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2:57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2:57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2:57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2:57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2:57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2:57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2:57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2:57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2:57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2:57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2:57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2:57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2:57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2:57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2:57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2:57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2:57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2:57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2:57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2:57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2:57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2:57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2:57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2:57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2:57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2:57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2:57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2:57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2:57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2:57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2:57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2:57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2:57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2:57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2:57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2:57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2:57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2:57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2:57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2:57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2:57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2:57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2:57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2:57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2:57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2:57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2:57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2:57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2:57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2:57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2:57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2:57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2:57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2:57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2:57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2:57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2:57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2:57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2:57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2:57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2:57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2:57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2:57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2:57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2:57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2:57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2:57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2:57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2:57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2:57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2:57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2:57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2:57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2:57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2:57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2:57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2:57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2:57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2:57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2:57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2:57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2:57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2:57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2:57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2:57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2:57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2:57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2:57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2:57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2:57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2:57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2:57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2:57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2:57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2:57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2:57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2:57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2:57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2:57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2:57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2:57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2:57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2:57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2:57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2:57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2:57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2:57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2:57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2:57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2:57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2:57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2:57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2:57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2:57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2:57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2:57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2:57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2:57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2:57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2:57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2:57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2:57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2:57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2:57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2:57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2:57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2:57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2:57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2:57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2:57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2:57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2:57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2:57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2:57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2:57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2:57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2:57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2:57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2:57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2:57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2:57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2:57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2:57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2:57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2:57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2:57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2:57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2:57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2:57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2:57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2:57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2:57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2:57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2:57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2:57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2:57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2:57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2:57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2:57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2:57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2:57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2:57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2:57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2:57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2:57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2:57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2:57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2:57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2:57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2:57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2:57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2:57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2:57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2:57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2:57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2:57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2:57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2:57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2:57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2:57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2:57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2:57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2:57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2:57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2:57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2:57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2:57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2:57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2:57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2:57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2:57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2:57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2:57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2:57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2:57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2:57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2:57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2:57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2:57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2:57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2:57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2:57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2:57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2:57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2:57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2:57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2:57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2:57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2:57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2:57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2:57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2:57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2:57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2:57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2:57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2:57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2:57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2:57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2:57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2:57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2:57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2:57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2:57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2:57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2:57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2:57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2:57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2:57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2:57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2:57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2:57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2:57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2:57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2:57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2:57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2:57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2:57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2:57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2:57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2:57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2:57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2:57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2:57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2:57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2:57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2:57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2:57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2:57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2:57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2:57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2:57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2:57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2:57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2:57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2:57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2:57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2:57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2:57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2:57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2:57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2:57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2:57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2:57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2:57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2:22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2:22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2:22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2:22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2:22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2:22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2:22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2:22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2:22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2:22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2:22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2:22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2:22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2:22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2:22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2:22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2:22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2:22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2:22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2:22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2:22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2:22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2:22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2:22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2:22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2:22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2:22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2:22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2:22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2:22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2:22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2:22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2:22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2:22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2:22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2:22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2:22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2:22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2:22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2:22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2:22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2:22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2:22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2:22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2:22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2:22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2:22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2:22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2:22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2:22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2:22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2:22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2:22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2:22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2:22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2:22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2:22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2:22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2:22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2:22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2:22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2:22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2:22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2:22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2:22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2:22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2:22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2:22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2:22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2:22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2:22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2:22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2:22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2:22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2:22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2:22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2:22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2:22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2:22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2:22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2:22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2:22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2:22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2:22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2:22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2:22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2:22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2:22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2:22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2:22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2:22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2:22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2:22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2:22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2:22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2:22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2:22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2:22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2:22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2:22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2:22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2:22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2:22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2:22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2:22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2:22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2:22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2:22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2:22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2:22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2:22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2:22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2:22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2:22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2:22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2:22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2:22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2:22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2:22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2:22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2:22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2:22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2:22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2:22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2:22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2:22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2:22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2:22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2:22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2:22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2:22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2:22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2:22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2:22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2:22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2:22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2:22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2:22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2:22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2:22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2:22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2:22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2:22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2:22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2:22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2:22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2:22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2:22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2:22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2:22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2:22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2:22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2:22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2:22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2:22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2:22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2:22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2:22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2:22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2:22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2:22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2:22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2:22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2:22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2:22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2:22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2:22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2:22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2:22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2:22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2:22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2:22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2:22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2:22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2:22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2:22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2:22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2:22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2:22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2:22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2:22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2:22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2:22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2:22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2:22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2:22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2:22" x14ac:dyDescent="0.2">
      <c r="S715" s="1"/>
      <c r="T715" s="1"/>
      <c r="U715" s="1"/>
      <c r="V715" s="1"/>
    </row>
    <row r="716" spans="2:22" x14ac:dyDescent="0.2">
      <c r="S716" s="1"/>
      <c r="T716" s="1"/>
      <c r="U716" s="1"/>
      <c r="V716" s="1"/>
    </row>
    <row r="717" spans="2:22" x14ac:dyDescent="0.2">
      <c r="S717" s="1"/>
      <c r="T717" s="1"/>
      <c r="U717" s="1"/>
      <c r="V717" s="1"/>
    </row>
    <row r="718" spans="2:22" x14ac:dyDescent="0.2">
      <c r="S718" s="1"/>
      <c r="T718" s="1"/>
      <c r="U718" s="1"/>
      <c r="V718" s="1"/>
    </row>
    <row r="719" spans="2:22" x14ac:dyDescent="0.2">
      <c r="S719" s="1"/>
      <c r="T719" s="1"/>
      <c r="U719" s="1"/>
      <c r="V719" s="1"/>
    </row>
    <row r="720" spans="2:22" x14ac:dyDescent="0.2">
      <c r="S720" s="1"/>
      <c r="T720" s="1"/>
      <c r="U720" s="1"/>
      <c r="V720" s="1"/>
    </row>
    <row r="721" spans="19:22" x14ac:dyDescent="0.2">
      <c r="S721" s="1"/>
      <c r="T721" s="1"/>
      <c r="U721" s="1"/>
      <c r="V721" s="1"/>
    </row>
  </sheetData>
  <sheetProtection algorithmName="SHA-512" hashValue="3jskBAt8xRrIgzSCchsJ4mOlfy61Lu7JF8R9Rd3al/y/UMwN3VsY+NFin8AWTNfHXyjXIwDgk8FX+dU6UTUOXg==" saltValue="imYCFmReIDkCY5jtiLbdhA==" spinCount="100000" sheet="1" objects="1" scenarios="1"/>
  <mergeCells count="34">
    <mergeCell ref="N14:Q14"/>
    <mergeCell ref="N15:Q15"/>
    <mergeCell ref="B14:E14"/>
    <mergeCell ref="B21:E21"/>
    <mergeCell ref="B22:E22"/>
    <mergeCell ref="B15:C15"/>
    <mergeCell ref="B16:E16"/>
    <mergeCell ref="N16:Q16"/>
    <mergeCell ref="F73:I74"/>
    <mergeCell ref="B23:E23"/>
    <mergeCell ref="K14:M14"/>
    <mergeCell ref="K15:M15"/>
    <mergeCell ref="G23:K23"/>
    <mergeCell ref="G14:H14"/>
    <mergeCell ref="G16:H16"/>
    <mergeCell ref="K16:M16"/>
    <mergeCell ref="G21:K21"/>
    <mergeCell ref="G22:K22"/>
    <mergeCell ref="B75:E75"/>
    <mergeCell ref="B24:E24"/>
    <mergeCell ref="B25:E25"/>
    <mergeCell ref="G28:I28"/>
    <mergeCell ref="O28:Q28"/>
    <mergeCell ref="F75:I76"/>
    <mergeCell ref="E26:G26"/>
    <mergeCell ref="J75:L76"/>
    <mergeCell ref="Q73:R74"/>
    <mergeCell ref="Q75:R76"/>
    <mergeCell ref="M75:P76"/>
    <mergeCell ref="B73:E73"/>
    <mergeCell ref="J73:L74"/>
    <mergeCell ref="M72:P72"/>
    <mergeCell ref="M73:P74"/>
    <mergeCell ref="F72:I72"/>
  </mergeCells>
  <phoneticPr fontId="1" type="noConversion"/>
  <dataValidations count="5">
    <dataValidation type="list" allowBlank="1" showInputMessage="1" showErrorMessage="1" sqref="G32:H32 G33:G62 O32:O57" xr:uid="{00000000-0002-0000-0000-000000000000}">
      <formula1>"lesuren,klokuren"</formula1>
    </dataValidation>
    <dataValidation type="list" allowBlank="1" showInputMessage="1" showErrorMessage="1" sqref="G28:I28" xr:uid="{00000000-0002-0000-0000-000001000000}">
      <formula1>"aug-dec 2022,aug-dec 2023"</formula1>
    </dataValidation>
    <dataValidation type="list" allowBlank="1" showInputMessage="1" showErrorMessage="1" sqref="O28:Q28" xr:uid="{00000000-0002-0000-0000-000002000000}">
      <formula1>",jan-juli 2023, jan-juli 2024"</formula1>
    </dataValidation>
    <dataValidation type="list" allowBlank="1" showInputMessage="1" showErrorMessage="1" sqref="F28" xr:uid="{00000000-0002-0000-0000-000003000000}">
      <formula1>#REF!</formula1>
    </dataValidation>
    <dataValidation type="list" allowBlank="1" showInputMessage="1" showErrorMessage="1" sqref="K25" xr:uid="{00000000-0002-0000-0000-000004000000}">
      <formula1>$S$25:$S$30</formula1>
    </dataValidation>
  </dataValidations>
  <printOptions horizontalCentered="1" verticalCentered="1"/>
  <pageMargins left="0.19685039370078741" right="0.19685039370078741" top="0.19685039370078741" bottom="0.19685039370078741" header="0.23622047244094491" footer="0"/>
  <pageSetup paperSize="9" scale="72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1c19477-f1f6-410c-97a0-cddd4b4d687f">
      <UserInfo>
        <DisplayName>Hester Slob</DisplayName>
        <AccountId>109</AccountId>
        <AccountType/>
      </UserInfo>
      <UserInfo>
        <DisplayName>Elzelien Verhoek</DisplayName>
        <AccountId>199</AccountId>
        <AccountType/>
      </UserInfo>
    </SharedWithUsers>
    <TaxCatchAll xmlns="61c19477-f1f6-410c-97a0-cddd4b4d687f" xsi:nil="true"/>
    <lcf76f155ced4ddcb4097134ff3c332f xmlns="31e44fad-646f-4ba1-8bb8-8f5d6d2572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A913A466450845B6795B1C77D500C7" ma:contentTypeVersion="17" ma:contentTypeDescription="Een nieuw document maken." ma:contentTypeScope="" ma:versionID="42478b8d22687bc80628dde4c66b0e21">
  <xsd:schema xmlns:xsd="http://www.w3.org/2001/XMLSchema" xmlns:xs="http://www.w3.org/2001/XMLSchema" xmlns:p="http://schemas.microsoft.com/office/2006/metadata/properties" xmlns:ns2="31e44fad-646f-4ba1-8bb8-8f5d6d25722e" xmlns:ns3="61c19477-f1f6-410c-97a0-cddd4b4d687f" targetNamespace="http://schemas.microsoft.com/office/2006/metadata/properties" ma:root="true" ma:fieldsID="f35e6ac45987e2e7f259d1a74b4d6006" ns2:_="" ns3:_="">
    <xsd:import namespace="31e44fad-646f-4ba1-8bb8-8f5d6d25722e"/>
    <xsd:import namespace="61c19477-f1f6-410c-97a0-cddd4b4d68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44fad-646f-4ba1-8bb8-8f5d6d2572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defcf91-241b-40c9-8398-632e96a423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19477-f1f6-410c-97a0-cddd4b4d687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0c32789-6051-4d0b-809a-8f4daed161f4}" ma:internalName="TaxCatchAll" ma:showField="CatchAllData" ma:web="61c19477-f1f6-410c-97a0-cddd4b4d68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131FD0-EBB4-4087-B050-4D7047C195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9BCA4B-ED14-4D02-A981-560D3BE0EEA9}">
  <ds:schemaRefs>
    <ds:schemaRef ds:uri="http://schemas.microsoft.com/office/2006/metadata/properties"/>
    <ds:schemaRef ds:uri="http://schemas.microsoft.com/office/infopath/2007/PartnerControls"/>
    <ds:schemaRef ds:uri="61c19477-f1f6-410c-97a0-cddd4b4d687f"/>
    <ds:schemaRef ds:uri="405e6c22-a467-4aaa-a971-66f9d231fccd"/>
    <ds:schemaRef ds:uri="31e44fad-646f-4ba1-8bb8-8f5d6d25722e"/>
  </ds:schemaRefs>
</ds:datastoreItem>
</file>

<file path=customXml/itemProps3.xml><?xml version="1.0" encoding="utf-8"?>
<ds:datastoreItem xmlns:ds="http://schemas.openxmlformats.org/officeDocument/2006/customXml" ds:itemID="{B9B5C6A3-6DB4-484A-B434-AC3427CB27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e44fad-646f-4ba1-8bb8-8f5d6d25722e"/>
    <ds:schemaRef ds:uri="61c19477-f1f6-410c-97a0-cddd4b4d68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Verantwooring studieverlof</vt:lpstr>
      <vt:lpstr>'Verantwooring studieverlof'!Afdrukbereik</vt:lpstr>
      <vt:lpstr>'Verantwooring studieverlof'!Text6</vt:lpstr>
      <vt:lpstr>'Verantwooring studieverlof'!Text7</vt:lpstr>
    </vt:vector>
  </TitlesOfParts>
  <Manager/>
  <Company>SGS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Knook</dc:creator>
  <cp:keywords/>
  <dc:description/>
  <cp:lastModifiedBy>Elzelien Verhoek</cp:lastModifiedBy>
  <cp:revision/>
  <dcterms:created xsi:type="dcterms:W3CDTF">2005-08-30T07:16:43Z</dcterms:created>
  <dcterms:modified xsi:type="dcterms:W3CDTF">2023-10-06T08:39:56Z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0x01010008A913A466450845B6795B1C77D500C7</vt:lpwstr>
  </property>
  <property fmtid="{D5CDD505-2E9C-101B-9397-08002B2CF9AE}" pid="3" name="MediaServiceImageTags">
    <vt:lpwstr/>
  </property>
</Properties>
</file>