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1" documentId="8_{F60AAE20-63C2-46E0-8D78-EEDFBF45866F}" xr6:coauthVersionLast="45" xr6:coauthVersionMax="45" xr10:uidLastSave="{829D6CC8-F622-4DDA-A2B4-C4373410531B}"/>
  <bookViews>
    <workbookView xWindow="-120" yWindow="-120" windowWidth="29040" windowHeight="15840" xr2:uid="{00000000-000D-0000-FFFF-FFFF00000000}"/>
  </bookViews>
  <sheets>
    <sheet name="Invoer MOP" sheetId="1" r:id="rId1"/>
    <sheet name="Verloop voorziening" sheetId="2" r:id="rId2"/>
  </sheets>
  <externalReferences>
    <externalReference r:id="rId3"/>
  </externalReferences>
  <definedNames>
    <definedName name="_xlnm.Print_Area" localSheetId="0">'Invoer MOP'!$A$1:$W$93</definedName>
    <definedName name="_xlnm.Print_Area" localSheetId="1">'Verloop voorziening'!$A$1:$W$29</definedName>
    <definedName name="Dotaties">OFFSET('Verloop voorziening'!#REF!,0,0,COUNTA('Verloop voorziening'!$P:$P)-1,1)</definedName>
    <definedName name="Jaar">OFFSET([1]Blad1!$O$15,0,0,COUNTA([1]Blad1!$O:$O)-1,1)</definedName>
    <definedName name="Onttrekkingen">OFFSET([1]Blad1!$Q$15,0,0,COUNTA([1]Blad1!$Q:$Q)-1,1)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61" i="1" l="1"/>
  <c r="A57" i="1"/>
  <c r="A58" i="1"/>
  <c r="A59" i="1"/>
  <c r="A60" i="1"/>
  <c r="A62" i="1"/>
  <c r="A63" i="1"/>
  <c r="A64" i="1"/>
  <c r="A65" i="1"/>
  <c r="A66" i="1"/>
  <c r="A67" i="1"/>
  <c r="A68" i="1"/>
  <c r="A69" i="1"/>
  <c r="A70" i="1"/>
  <c r="A71" i="1"/>
  <c r="A56" i="1"/>
  <c r="D38" i="1"/>
  <c r="D18" i="1" l="1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AN6" i="2"/>
  <c r="AN9" i="2" s="1"/>
  <c r="AO6" i="2"/>
  <c r="AO9" i="2" s="1"/>
  <c r="AP6" i="2"/>
  <c r="AP9" i="2" s="1"/>
  <c r="AQ6" i="2"/>
  <c r="AQ9" i="2" s="1"/>
  <c r="AR6" i="2"/>
  <c r="AR9" i="2" s="1"/>
  <c r="AS6" i="2"/>
  <c r="AS9" i="2" s="1"/>
  <c r="AT6" i="2"/>
  <c r="AT9" i="2" s="1"/>
  <c r="AU6" i="2"/>
  <c r="AU9" i="2" s="1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F73" i="1"/>
  <c r="F8" i="2" s="1"/>
  <c r="G73" i="1"/>
  <c r="G8" i="2" s="1"/>
  <c r="H73" i="1"/>
  <c r="H8" i="2" s="1"/>
  <c r="I73" i="1"/>
  <c r="I8" i="2" s="1"/>
  <c r="J73" i="1"/>
  <c r="J8" i="2" s="1"/>
  <c r="K73" i="1"/>
  <c r="K8" i="2" s="1"/>
  <c r="L73" i="1"/>
  <c r="L8" i="2" s="1"/>
  <c r="M73" i="1"/>
  <c r="M8" i="2" s="1"/>
  <c r="N73" i="1"/>
  <c r="N8" i="2" s="1"/>
  <c r="O73" i="1"/>
  <c r="O8" i="2" s="1"/>
  <c r="P73" i="1"/>
  <c r="P8" i="2" s="1"/>
  <c r="Q73" i="1"/>
  <c r="Q8" i="2" s="1"/>
  <c r="R73" i="1"/>
  <c r="R8" i="2" s="1"/>
  <c r="S73" i="1"/>
  <c r="S8" i="2" s="1"/>
  <c r="T73" i="1"/>
  <c r="T8" i="2" s="1"/>
  <c r="Q11" i="2" s="1"/>
  <c r="U73" i="1"/>
  <c r="U8" i="2" s="1"/>
  <c r="Q12" i="2" s="1"/>
  <c r="V73" i="1"/>
  <c r="V8" i="2" s="1"/>
  <c r="Q13" i="2" s="1"/>
  <c r="W73" i="1"/>
  <c r="W8" i="2" s="1"/>
  <c r="Q14" i="2" s="1"/>
  <c r="X73" i="1"/>
  <c r="X8" i="2" s="1"/>
  <c r="Q15" i="2" s="1"/>
  <c r="Y73" i="1"/>
  <c r="Y8" i="2" s="1"/>
  <c r="Q16" i="2" s="1"/>
  <c r="Z73" i="1"/>
  <c r="Z8" i="2" s="1"/>
  <c r="Q17" i="2" s="1"/>
  <c r="AA73" i="1"/>
  <c r="AA8" i="2" s="1"/>
  <c r="Q18" i="2" s="1"/>
  <c r="AB73" i="1"/>
  <c r="AB8" i="2" s="1"/>
  <c r="Q19" i="2" s="1"/>
  <c r="AC73" i="1"/>
  <c r="AC8" i="2" s="1"/>
  <c r="Q20" i="2" s="1"/>
  <c r="AD73" i="1"/>
  <c r="AD8" i="2" s="1"/>
  <c r="Q21" i="2" s="1"/>
  <c r="AE73" i="1"/>
  <c r="AE8" i="2" s="1"/>
  <c r="Q22" i="2" s="1"/>
  <c r="AF73" i="1"/>
  <c r="AF8" i="2" s="1"/>
  <c r="Q23" i="2" s="1"/>
  <c r="AG73" i="1"/>
  <c r="AG8" i="2" s="1"/>
  <c r="Q24" i="2" s="1"/>
  <c r="AH73" i="1"/>
  <c r="AH8" i="2" s="1"/>
  <c r="AI73" i="1"/>
  <c r="AI8" i="2" s="1"/>
  <c r="AJ73" i="1"/>
  <c r="AJ8" i="2" s="1"/>
  <c r="AK73" i="1"/>
  <c r="AK8" i="2" s="1"/>
  <c r="AH7" i="2" l="1"/>
  <c r="AI7" i="2" s="1"/>
  <c r="AJ7" i="2" s="1"/>
  <c r="AK7" i="2" s="1"/>
  <c r="AL7" i="2" s="1"/>
  <c r="D73" i="1"/>
  <c r="E73" i="1"/>
  <c r="N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E38" i="1"/>
  <c r="F38" i="1"/>
  <c r="G38" i="1"/>
  <c r="H38" i="1"/>
  <c r="I38" i="1"/>
  <c r="J38" i="1"/>
  <c r="K38" i="1"/>
  <c r="L38" i="1"/>
  <c r="M38" i="1"/>
  <c r="O38" i="1"/>
  <c r="E18" i="1" l="1"/>
  <c r="D53" i="1"/>
  <c r="D6" i="2"/>
  <c r="B1" i="2" s="1"/>
  <c r="A3" i="2" l="1"/>
  <c r="E53" i="1"/>
  <c r="E6" i="2"/>
  <c r="F18" i="1"/>
  <c r="F6" i="2" s="1"/>
  <c r="F53" i="1" l="1"/>
  <c r="G18" i="1"/>
  <c r="H18" i="1" s="1"/>
  <c r="H6" i="2" s="1"/>
  <c r="E8" i="2"/>
  <c r="D8" i="2"/>
  <c r="D9" i="2" l="1"/>
  <c r="E9" i="2" s="1"/>
  <c r="F9" i="2" s="1"/>
  <c r="G53" i="1"/>
  <c r="G6" i="2"/>
  <c r="I18" i="1"/>
  <c r="I6" i="2" s="1"/>
  <c r="H53" i="1"/>
  <c r="G9" i="2" l="1"/>
  <c r="H9" i="2" s="1"/>
  <c r="I9" i="2" s="1"/>
  <c r="J18" i="1"/>
  <c r="J6" i="2" s="1"/>
  <c r="I53" i="1"/>
  <c r="J9" i="2" l="1"/>
  <c r="AV9" i="2"/>
  <c r="AW9" i="2" s="1"/>
  <c r="AX9" i="2" s="1"/>
  <c r="AY9" i="2" s="1"/>
  <c r="AZ9" i="2" s="1"/>
  <c r="BA9" i="2" s="1"/>
  <c r="BB9" i="2" s="1"/>
  <c r="BC9" i="2" s="1"/>
  <c r="BD9" i="2" s="1"/>
  <c r="BE9" i="2" s="1"/>
  <c r="BF9" i="2" s="1"/>
  <c r="K18" i="1"/>
  <c r="K6" i="2" s="1"/>
  <c r="J53" i="1"/>
  <c r="K9" i="2" l="1"/>
  <c r="BG9" i="2"/>
  <c r="BH9" i="2" s="1"/>
  <c r="BI9" i="2" s="1"/>
  <c r="BJ9" i="2" s="1"/>
  <c r="BK9" i="2" s="1"/>
  <c r="L18" i="1"/>
  <c r="L6" i="2" s="1"/>
  <c r="K53" i="1"/>
  <c r="L9" i="2" l="1"/>
  <c r="M18" i="1"/>
  <c r="M6" i="2" s="1"/>
  <c r="L53" i="1"/>
  <c r="M9" i="2" l="1"/>
  <c r="N18" i="1"/>
  <c r="N6" i="2" s="1"/>
  <c r="M53" i="1"/>
  <c r="N9" i="2" l="1"/>
  <c r="O18" i="1"/>
  <c r="O6" i="2" s="1"/>
  <c r="N53" i="1"/>
  <c r="O9" i="2" l="1"/>
  <c r="P18" i="1"/>
  <c r="P6" i="2" s="1"/>
  <c r="O53" i="1"/>
  <c r="P9" i="2" l="1"/>
  <c r="Q18" i="1"/>
  <c r="Q6" i="2" s="1"/>
  <c r="P53" i="1"/>
  <c r="Q9" i="2" l="1"/>
  <c r="R18" i="1"/>
  <c r="R6" i="2" s="1"/>
  <c r="Q53" i="1"/>
  <c r="R9" i="2" l="1"/>
  <c r="S18" i="1"/>
  <c r="S6" i="2" s="1"/>
  <c r="R53" i="1"/>
  <c r="S9" i="2" l="1"/>
  <c r="T18" i="1"/>
  <c r="T6" i="2" s="1"/>
  <c r="S53" i="1"/>
  <c r="T9" i="2" l="1"/>
  <c r="U18" i="1"/>
  <c r="U6" i="2" s="1"/>
  <c r="T53" i="1"/>
  <c r="U9" i="2" l="1"/>
  <c r="V18" i="1"/>
  <c r="V6" i="2" s="1"/>
  <c r="U53" i="1"/>
  <c r="V9" i="2" l="1"/>
  <c r="W18" i="1"/>
  <c r="W6" i="2" s="1"/>
  <c r="V53" i="1"/>
  <c r="W9" i="2" l="1"/>
  <c r="X18" i="1"/>
  <c r="X6" i="2" s="1"/>
  <c r="W53" i="1"/>
  <c r="X9" i="2" l="1"/>
  <c r="Y18" i="1"/>
  <c r="Y6" i="2" s="1"/>
  <c r="X53" i="1"/>
  <c r="Y9" i="2" l="1"/>
  <c r="Z18" i="1"/>
  <c r="Z6" i="2" s="1"/>
  <c r="Y53" i="1"/>
  <c r="Z9" i="2" l="1"/>
  <c r="AA18" i="1"/>
  <c r="AA6" i="2" s="1"/>
  <c r="AA9" i="2" s="1"/>
  <c r="Z53" i="1"/>
  <c r="AB18" i="1" l="1"/>
  <c r="AB6" i="2" s="1"/>
  <c r="AB9" i="2" s="1"/>
  <c r="AA53" i="1"/>
  <c r="AC18" i="1" l="1"/>
  <c r="AC6" i="2" s="1"/>
  <c r="AC9" i="2" s="1"/>
  <c r="AB53" i="1"/>
  <c r="AD18" i="1" l="1"/>
  <c r="AD6" i="2" s="1"/>
  <c r="AD9" i="2" s="1"/>
  <c r="AC53" i="1"/>
  <c r="AE18" i="1" l="1"/>
  <c r="AE6" i="2" s="1"/>
  <c r="AE9" i="2" s="1"/>
  <c r="AD53" i="1"/>
  <c r="AF18" i="1" l="1"/>
  <c r="AF6" i="2" s="1"/>
  <c r="AF9" i="2" s="1"/>
  <c r="AE53" i="1"/>
  <c r="AG18" i="1" l="1"/>
  <c r="AG6" i="2" s="1"/>
  <c r="AG9" i="2" s="1"/>
  <c r="AF53" i="1"/>
  <c r="AH18" i="1" l="1"/>
  <c r="AH6" i="2" s="1"/>
  <c r="AH9" i="2" s="1"/>
  <c r="AG53" i="1"/>
  <c r="AI18" i="1" l="1"/>
  <c r="AI6" i="2" s="1"/>
  <c r="AI9" i="2" s="1"/>
  <c r="AH53" i="1"/>
  <c r="AJ18" i="1" l="1"/>
  <c r="AJ6" i="2" s="1"/>
  <c r="AJ9" i="2" s="1"/>
  <c r="AI53" i="1"/>
  <c r="AK18" i="1" l="1"/>
  <c r="AK6" i="2" s="1"/>
  <c r="AK9" i="2" s="1"/>
  <c r="AJ53" i="1"/>
  <c r="AL18" i="1" l="1"/>
  <c r="AK53" i="1"/>
  <c r="AM18" i="1" l="1"/>
  <c r="AM6" i="2" s="1"/>
  <c r="AM9" i="2" s="1"/>
  <c r="AL6" i="2"/>
  <c r="AL9" i="2" s="1"/>
</calcChain>
</file>

<file path=xl/sharedStrings.xml><?xml version="1.0" encoding="utf-8"?>
<sst xmlns="http://schemas.openxmlformats.org/spreadsheetml/2006/main" count="64" uniqueCount="53">
  <si>
    <t>Regulier jaarlijks onderhoud</t>
  </si>
  <si>
    <t>Schilderwerk</t>
  </si>
  <si>
    <t>Installaties</t>
  </si>
  <si>
    <t>Vloeren</t>
  </si>
  <si>
    <t>Plafond</t>
  </si>
  <si>
    <t>Zonweringen</t>
  </si>
  <si>
    <t>…</t>
  </si>
  <si>
    <t>Overigen</t>
  </si>
  <si>
    <t>Onderbouwing voorziening groot onderhoud</t>
  </si>
  <si>
    <t>Verwachte onttrekking</t>
  </si>
  <si>
    <t>Toelichting:</t>
  </si>
  <si>
    <t>Verloop voorziening</t>
  </si>
  <si>
    <t>Dotatie</t>
  </si>
  <si>
    <t>Onttrekking (geraliseerd/verwacht)</t>
  </si>
  <si>
    <t xml:space="preserve">In het volgende tabblad wordt het verloop van de voorziening weergegeven. </t>
  </si>
  <si>
    <t>Indien afgeweken wordt van het Meerjarenonderhoudsplan, moet logischerwijs worden toegelicht waar wordt afgeweken en waarom. Dit geldt</t>
  </si>
  <si>
    <t>zowel voor afwijkingen in realisatie als voor afwijkingen in planning.</t>
  </si>
  <si>
    <t>Onderstaand kan een toelichting worden gegeven op het verloop van de voorziening, waarbij de hoogte van de dotatie onderbouwd dient te worden.</t>
  </si>
  <si>
    <t>Checklist:</t>
  </si>
  <si>
    <t>Tabel 1: Meerjarig onderhoud volgens MOP</t>
  </si>
  <si>
    <t>Tabel 2: Werkelijk(e) onderhoud(splanning)</t>
  </si>
  <si>
    <t>Startjaar</t>
  </si>
  <si>
    <t>Totale onderhoudslasten</t>
  </si>
  <si>
    <r>
      <rPr>
        <i/>
        <sz val="10"/>
        <color rgb="FF000000"/>
        <rFont val="Tahoma"/>
        <family val="2"/>
      </rPr>
      <t>Instructie:</t>
    </r>
    <r>
      <rPr>
        <b/>
        <i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neem het meerjarenonderhoudsplan op hoofdlijnen over in onderstaand overzicht. Benoem/omschrijf hierbij de significante lasten. </t>
    </r>
  </si>
  <si>
    <t>Duur horizon</t>
  </si>
  <si>
    <t>Restposten kunnen opgenomen worden onder overigen. Let op dat zowel het startjaar als de duur van de horizon overeen komt met het onderhoudsplan.</t>
  </si>
  <si>
    <r>
      <t>Instructie:</t>
    </r>
    <r>
      <rPr>
        <b/>
        <i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vul onderstaande planning in op basis van verwachte afwijkingen. Voer bovendien na afloop van een jaar de werkelijke onttrekkingen in.</t>
    </r>
  </si>
  <si>
    <t>Instructie:</t>
  </si>
  <si>
    <t xml:space="preserve">componenten. Enerzijds het regulier jaarlijks onderhoud, anderzijds het meerjarig onderhoud. Eerstgenoemde betreft structurele lasten, welke niet fluctueren </t>
  </si>
  <si>
    <t xml:space="preserve">Onderstaand een overzicht van de verwachte kosten die de komende jaren worden verwacht op basis van dit plan. Deze onderhoudsplanning kent twee </t>
  </si>
  <si>
    <t xml:space="preserve">door de jaren. Deze lasten worden derhalve vanuit de exploitatie gedragen. Dit wordt dus niet meegenomen in de bepaling van de hoogte van de dotatie. De </t>
  </si>
  <si>
    <t>gedragen worden vanuit de voorziening.</t>
  </si>
  <si>
    <t xml:space="preserve">functie van de onderhoudsvoorziening is immers om fluctuaties in verwachte kosten op te kunnen vangen. Het meerjarig onderhoud dat resteert moet </t>
  </si>
  <si>
    <t xml:space="preserve">De onderbouwing van de voorziening is gebaseerd op het meest recente meerjarenonderhoudsplan, opgesteld der datum: </t>
  </si>
  <si>
    <t xml:space="preserve">Bovenstaande lasten zijn gebaseerd op het meerjarenonderhoudsplan. Indien afgeweken wordt van dit plan, moet een afwijkende onderbouwing worden </t>
  </si>
  <si>
    <t xml:space="preserve">gegeven in onderstaande tabel. Dit is bijvoorbeeld mogelijk als verwacht wordt dat onderhoud doorgeschoven, in zijn geheel niet of door vrijwilligers kan </t>
  </si>
  <si>
    <t xml:space="preserve">worden uitgevoerd. Dit is van belang om te voorkomen dat plan en praktijk te ver uit elkaar komen te liggen. De voorziening voor groot onderhoud is immers </t>
  </si>
  <si>
    <t>vermogenspositie. Indien niet wordt afgeweken, kan bovenstaande planning worden overgenomen.</t>
  </si>
  <si>
    <t xml:space="preserve">een correctie op het eigen vermogen. Een onjuiste inschatting van toekomstige onderhoudslasten kan zorgen voor een onjuiste weergave/inschatting van de </t>
  </si>
  <si>
    <t xml:space="preserve">Onderstaande tabel kan tevens gebruikt worden om de werkelijke onderhoudsonttrekkingen na afloop van een jaar op te nemen. Is onderhoud naar voren </t>
  </si>
  <si>
    <t xml:space="preserve">raakt of dat lagere onderhoudslasten leiden tot een overschot op de voorziening. </t>
  </si>
  <si>
    <t xml:space="preserve">gehaald of uitgesteld, dan dienen de overige jaren hier logischerwijs op aangepast te worden. Dit voorkomt bijvoorbeeld dat achterstallig onderhoud uit beeld </t>
  </si>
  <si>
    <t>- Sluiten de totale onderhoudslasten in tabel 1 aan met de totalen in het meerjarenonderhoudsplan?</t>
  </si>
  <si>
    <t>- Komen de aanvangsjaren van de tabellen overeen met het onderliggende MOP?</t>
  </si>
  <si>
    <t>- Komt het regulier jaarlijks onderhoud in tabel 2 overeen met wat wordt begroot?</t>
  </si>
  <si>
    <t>- Zijn afwijkingen ten opzichte van het MOP, in zowel realisatie als planning, voldoende toegelicht?</t>
  </si>
  <si>
    <t>- Zijn de opgenomen dotaties constant over de jaren?</t>
  </si>
  <si>
    <t>- Blijft de hoogte van de voorziening in de huidige horizon boven de nullijn?</t>
  </si>
  <si>
    <t>- Is de voorziening niet onnodig hoog?</t>
  </si>
  <si>
    <t>Terreininrichting</t>
  </si>
  <si>
    <t xml:space="preserve">Binneninrichting </t>
  </si>
  <si>
    <t>Sanitair/binnenriolering</t>
  </si>
  <si>
    <t>Tabel 3: Verloop voorziening groot onderhoud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</si>
</sst>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0000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rgb="FF000000"/>
      <name val="Tahoma"/>
      <family val="2"/>
    </font>
    <font>
      <i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2"/>
      <color theme="1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i/>
      <sz val="10"/>
      <color theme="1"/>
      <name val="Tahoma"/>
      <family val="2"/>
    </font>
    <font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0" xfId="0" applyNumberFormat="1" applyFont="1"/>
    <xf numFmtId="3" fontId="2" fillId="0" borderId="1" xfId="0" applyNumberFormat="1" applyFont="1" applyBorder="1"/>
    <xf numFmtId="0" fontId="1" fillId="0" borderId="1" xfId="0" applyFont="1" applyBorder="1"/>
    <xf numFmtId="3" fontId="1" fillId="0" borderId="0" xfId="0" applyNumberFormat="1" applyFont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/>
    <xf numFmtId="0" fontId="5" fillId="0" borderId="4" xfId="0" applyFont="1" applyBorder="1"/>
    <xf numFmtId="164" fontId="2" fillId="0" borderId="0" xfId="1" applyNumberFormat="1" applyFont="1" applyFill="1"/>
    <xf numFmtId="0" fontId="6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Font="1"/>
    <xf numFmtId="164" fontId="2" fillId="0" borderId="0" xfId="1" applyNumberFormat="1" applyFont="1" applyFill="1" applyBorder="1"/>
    <xf numFmtId="0" fontId="2" fillId="0" borderId="0" xfId="0" applyFont="1" applyBorder="1"/>
    <xf numFmtId="1" fontId="10" fillId="0" borderId="0" xfId="0" applyNumberFormat="1" applyFont="1" applyBorder="1"/>
    <xf numFmtId="164" fontId="10" fillId="0" borderId="0" xfId="1" applyNumberFormat="1" applyFont="1"/>
    <xf numFmtId="164" fontId="10" fillId="0" borderId="4" xfId="1" applyNumberFormat="1" applyFont="1" applyBorder="1"/>
    <xf numFmtId="164" fontId="10" fillId="0" borderId="6" xfId="1" applyNumberFormat="1" applyFont="1" applyBorder="1"/>
    <xf numFmtId="0" fontId="7" fillId="0" borderId="0" xfId="0" applyFont="1" applyAlignment="1"/>
    <xf numFmtId="0" fontId="1" fillId="0" borderId="3" xfId="0" applyFont="1" applyBorder="1"/>
    <xf numFmtId="164" fontId="11" fillId="0" borderId="0" xfId="1" applyNumberFormat="1" applyFont="1" applyFill="1"/>
    <xf numFmtId="164" fontId="10" fillId="0" borderId="0" xfId="1" applyNumberFormat="1" applyFont="1" applyBorder="1"/>
    <xf numFmtId="0" fontId="12" fillId="0" borderId="0" xfId="0" applyFont="1"/>
    <xf numFmtId="164" fontId="2" fillId="0" borderId="0" xfId="1" applyNumberFormat="1" applyFont="1" applyFill="1" applyProtection="1">
      <protection locked="0"/>
    </xf>
    <xf numFmtId="164" fontId="2" fillId="0" borderId="1" xfId="1" applyNumberFormat="1" applyFont="1" applyFill="1" applyBorder="1" applyProtection="1">
      <protection locked="0"/>
    </xf>
    <xf numFmtId="164" fontId="2" fillId="0" borderId="0" xfId="1" applyNumberFormat="1" applyFont="1" applyFill="1" applyBorder="1" applyProtection="1">
      <protection locked="0"/>
    </xf>
    <xf numFmtId="1" fontId="10" fillId="2" borderId="7" xfId="0" applyNumberFormat="1" applyFont="1" applyFill="1" applyBorder="1" applyProtection="1">
      <protection locked="0"/>
    </xf>
    <xf numFmtId="1" fontId="10" fillId="2" borderId="8" xfId="0" applyNumberFormat="1" applyFont="1" applyFill="1" applyBorder="1" applyProtection="1">
      <protection locked="0"/>
    </xf>
    <xf numFmtId="0" fontId="6" fillId="0" borderId="0" xfId="0" applyFont="1"/>
    <xf numFmtId="0" fontId="13" fillId="0" borderId="0" xfId="0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1" fillId="0" borderId="2" xfId="0" applyNumberFormat="1" applyFont="1" applyBorder="1"/>
    <xf numFmtId="164" fontId="11" fillId="0" borderId="0" xfId="1" applyNumberFormat="1" applyFont="1" applyFill="1" applyProtection="1"/>
    <xf numFmtId="164" fontId="11" fillId="0" borderId="0" xfId="1" applyNumberFormat="1" applyFont="1" applyFill="1" applyProtection="1">
      <protection locked="0"/>
    </xf>
    <xf numFmtId="3" fontId="10" fillId="2" borderId="9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4" fontId="10" fillId="2" borderId="10" xfId="1" applyNumberFormat="1" applyFont="1" applyFill="1" applyBorder="1" applyAlignment="1" applyProtection="1">
      <alignment horizontal="center"/>
      <protection locked="0"/>
    </xf>
    <xf numFmtId="14" fontId="10" fillId="2" borderId="11" xfId="1" applyNumberFormat="1" applyFont="1" applyFill="1" applyBorder="1" applyAlignment="1" applyProtection="1">
      <alignment horizontal="center"/>
      <protection locked="0"/>
    </xf>
  </cellXfs>
  <cellStyles count="2">
    <cellStyle name="Komma" xfId="1" builtinId="3"/>
    <cellStyle name="Standaard" xfId="0" builtinId="0"/>
  </cellStyles>
  <dxfs count="94">
    <dxf>
      <font>
        <color theme="0"/>
      </font>
    </dxf>
    <dxf>
      <font>
        <color theme="1"/>
      </font>
    </dxf>
    <dxf>
      <fill>
        <patternFill>
          <bgColor theme="5" tint="0.79998168889431442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5" tint="0.79998168889431442"/>
        </patternFill>
      </fill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5" tint="0.79998168889431442"/>
        </patternFill>
      </fill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5" tint="0.79998168889431442"/>
        </patternFill>
      </fill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5" tint="0.79998168889431442"/>
        </patternFill>
      </fill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5" tint="0.79998168889431442"/>
        </patternFill>
      </fill>
    </dxf>
    <dxf>
      <font>
        <color theme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theme="0"/>
        </patternFill>
      </fill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border>
        <top style="thin">
          <color auto="1"/>
        </top>
        <vertical/>
        <horizontal/>
      </border>
    </dxf>
    <dxf>
      <font>
        <color auto="1"/>
      </font>
    </dxf>
    <dxf>
      <border>
        <top style="thin">
          <color auto="1"/>
        </top>
        <vertical/>
        <horizontal/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auto="1"/>
      </font>
    </dxf>
    <dxf>
      <font>
        <color auto="1"/>
      </font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ont>
        <color auto="1"/>
      </font>
    </dxf>
    <dxf>
      <fill>
        <patternFill>
          <bgColor theme="3" tint="-0.24994659260841701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1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13</xdr:col>
      <xdr:colOff>581024</xdr:colOff>
      <xdr:row>93</xdr:row>
      <xdr:rowOff>0</xdr:rowOff>
    </xdr:to>
    <xdr:sp macro="" textlink="" fLocksText="0">
      <xdr:nvSpPr>
        <xdr:cNvPr id="5" name="Tekstva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2658725"/>
          <a:ext cx="8658224" cy="2428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nl-NL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nl-NL" sz="1100" baseline="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  <a:p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158749</xdr:rowOff>
    </xdr:from>
    <xdr:to>
      <xdr:col>13</xdr:col>
      <xdr:colOff>504825</xdr:colOff>
      <xdr:row>28</xdr:row>
      <xdr:rowOff>0</xdr:rowOff>
    </xdr:to>
    <xdr:sp macro="" textlink="" fLocksText="0">
      <xdr:nvSpPr>
        <xdr:cNvPr id="9" name="Tekstva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5340349"/>
          <a:ext cx="8572500" cy="2432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ad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M104"/>
  <sheetViews>
    <sheetView tabSelected="1" topLeftCell="A41" zoomScaleNormal="100" zoomScaleSheetLayoutView="100" workbookViewId="0">
      <selection activeCell="F18" sqref="F18"/>
    </sheetView>
  </sheetViews>
  <sheetFormatPr defaultRowHeight="12.75" x14ac:dyDescent="0.2"/>
  <cols>
    <col min="1" max="3" width="9.140625" style="2"/>
    <col min="4" max="4" width="10.140625" style="2" bestFit="1" customWidth="1"/>
    <col min="5" max="13" width="9.28515625" style="2" bestFit="1" customWidth="1"/>
    <col min="14" max="15" width="9.140625" style="2"/>
    <col min="16" max="16" width="9.5703125" style="2" bestFit="1" customWidth="1"/>
    <col min="17" max="16384" width="9.140625" style="2"/>
  </cols>
  <sheetData>
    <row r="1" spans="1:14" ht="15" x14ac:dyDescent="0.2">
      <c r="A1" s="19" t="s">
        <v>8</v>
      </c>
    </row>
    <row r="3" spans="1:14" x14ac:dyDescent="0.2">
      <c r="A3" s="36" t="s">
        <v>33</v>
      </c>
      <c r="L3" s="46"/>
      <c r="M3" s="47"/>
    </row>
    <row r="5" spans="1:14" x14ac:dyDescent="0.2">
      <c r="A5" s="36" t="s">
        <v>29</v>
      </c>
    </row>
    <row r="6" spans="1:14" x14ac:dyDescent="0.2">
      <c r="A6" s="2" t="s">
        <v>28</v>
      </c>
    </row>
    <row r="7" spans="1:14" x14ac:dyDescent="0.2">
      <c r="A7" s="2" t="s">
        <v>30</v>
      </c>
    </row>
    <row r="8" spans="1:14" x14ac:dyDescent="0.2">
      <c r="A8" s="2" t="s">
        <v>32</v>
      </c>
    </row>
    <row r="9" spans="1:14" x14ac:dyDescent="0.2">
      <c r="A9" s="2" t="s">
        <v>31</v>
      </c>
    </row>
    <row r="10" spans="1:14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">
      <c r="A11" s="18" t="s">
        <v>23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">
      <c r="A12" s="18" t="s">
        <v>25</v>
      </c>
    </row>
    <row r="13" spans="1:14" ht="12.75" customHeight="1" x14ac:dyDescent="0.2"/>
    <row r="14" spans="1:14" ht="12.75" customHeight="1" x14ac:dyDescent="0.2">
      <c r="A14" s="1" t="s">
        <v>21</v>
      </c>
      <c r="C14" s="34">
        <v>2020</v>
      </c>
    </row>
    <row r="15" spans="1:14" ht="12.75" customHeight="1" x14ac:dyDescent="0.2">
      <c r="A15" s="1" t="s">
        <v>24</v>
      </c>
      <c r="C15" s="35">
        <v>20</v>
      </c>
    </row>
    <row r="16" spans="1:14" ht="12.75" customHeight="1" x14ac:dyDescent="0.2"/>
    <row r="17" spans="1:39" x14ac:dyDescent="0.2">
      <c r="A17" s="1" t="s">
        <v>19</v>
      </c>
    </row>
    <row r="18" spans="1:39" x14ac:dyDescent="0.2">
      <c r="C18" s="8"/>
      <c r="D18" s="22">
        <f>C14</f>
        <v>2020</v>
      </c>
      <c r="E18" s="22">
        <f t="shared" ref="E18:AM18" si="0">IF((D18+1)&lt;($C$14+$C$15),IF((D18)&gt;(0),D18+1,0),0)</f>
        <v>2021</v>
      </c>
      <c r="F18" s="22">
        <f t="shared" si="0"/>
        <v>2022</v>
      </c>
      <c r="G18" s="22">
        <f t="shared" si="0"/>
        <v>2023</v>
      </c>
      <c r="H18" s="22">
        <f t="shared" si="0"/>
        <v>2024</v>
      </c>
      <c r="I18" s="22">
        <f t="shared" si="0"/>
        <v>2025</v>
      </c>
      <c r="J18" s="22">
        <f t="shared" si="0"/>
        <v>2026</v>
      </c>
      <c r="K18" s="22">
        <f t="shared" si="0"/>
        <v>2027</v>
      </c>
      <c r="L18" s="22">
        <f t="shared" si="0"/>
        <v>2028</v>
      </c>
      <c r="M18" s="22">
        <f t="shared" si="0"/>
        <v>2029</v>
      </c>
      <c r="N18" s="22">
        <f t="shared" si="0"/>
        <v>2030</v>
      </c>
      <c r="O18" s="22">
        <f t="shared" si="0"/>
        <v>2031</v>
      </c>
      <c r="P18" s="22">
        <f t="shared" si="0"/>
        <v>2032</v>
      </c>
      <c r="Q18" s="22">
        <f t="shared" si="0"/>
        <v>2033</v>
      </c>
      <c r="R18" s="22">
        <f t="shared" si="0"/>
        <v>2034</v>
      </c>
      <c r="S18" s="22">
        <f t="shared" si="0"/>
        <v>2035</v>
      </c>
      <c r="T18" s="22">
        <f t="shared" si="0"/>
        <v>2036</v>
      </c>
      <c r="U18" s="22">
        <f t="shared" si="0"/>
        <v>2037</v>
      </c>
      <c r="V18" s="22">
        <f t="shared" si="0"/>
        <v>2038</v>
      </c>
      <c r="W18" s="22">
        <f t="shared" si="0"/>
        <v>2039</v>
      </c>
      <c r="X18" s="22">
        <f t="shared" si="0"/>
        <v>0</v>
      </c>
      <c r="Y18" s="22">
        <f t="shared" si="0"/>
        <v>0</v>
      </c>
      <c r="Z18" s="22">
        <f t="shared" si="0"/>
        <v>0</v>
      </c>
      <c r="AA18" s="22">
        <f t="shared" si="0"/>
        <v>0</v>
      </c>
      <c r="AB18" s="22">
        <f t="shared" si="0"/>
        <v>0</v>
      </c>
      <c r="AC18" s="22">
        <f t="shared" si="0"/>
        <v>0</v>
      </c>
      <c r="AD18" s="22">
        <f t="shared" si="0"/>
        <v>0</v>
      </c>
      <c r="AE18" s="22">
        <f t="shared" si="0"/>
        <v>0</v>
      </c>
      <c r="AF18" s="22">
        <f t="shared" si="0"/>
        <v>0</v>
      </c>
      <c r="AG18" s="22">
        <f t="shared" si="0"/>
        <v>0</v>
      </c>
      <c r="AH18" s="22">
        <f t="shared" si="0"/>
        <v>0</v>
      </c>
      <c r="AI18" s="22">
        <f t="shared" si="0"/>
        <v>0</v>
      </c>
      <c r="AJ18" s="22">
        <f t="shared" si="0"/>
        <v>0</v>
      </c>
      <c r="AK18" s="22">
        <f t="shared" si="0"/>
        <v>0</v>
      </c>
      <c r="AL18" s="22">
        <f t="shared" si="0"/>
        <v>0</v>
      </c>
      <c r="AM18" s="22">
        <f t="shared" si="0"/>
        <v>0</v>
      </c>
    </row>
    <row r="19" spans="1:39" x14ac:dyDescent="0.2">
      <c r="A19" s="15" t="s">
        <v>0</v>
      </c>
      <c r="B19" s="9"/>
      <c r="C19" s="1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16"/>
      <c r="AI19" s="16"/>
      <c r="AJ19" s="16"/>
      <c r="AK19" s="16"/>
      <c r="AL19" s="16"/>
      <c r="AM19" s="16"/>
    </row>
    <row r="20" spans="1:39" x14ac:dyDescent="0.2">
      <c r="C20" s="8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6"/>
      <c r="AI20" s="16"/>
      <c r="AJ20" s="16"/>
      <c r="AK20" s="16"/>
      <c r="AL20" s="16"/>
      <c r="AM20" s="16"/>
    </row>
    <row r="21" spans="1:39" x14ac:dyDescent="0.2">
      <c r="A21" s="44" t="s">
        <v>1</v>
      </c>
      <c r="C21" s="8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16"/>
      <c r="AI21" s="16"/>
      <c r="AJ21" s="16"/>
      <c r="AK21" s="16"/>
      <c r="AL21" s="16"/>
      <c r="AM21" s="16"/>
    </row>
    <row r="22" spans="1:39" x14ac:dyDescent="0.2">
      <c r="A22" s="44" t="s">
        <v>2</v>
      </c>
      <c r="C22" s="8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16"/>
      <c r="AI22" s="16"/>
      <c r="AJ22" s="16"/>
      <c r="AK22" s="16"/>
      <c r="AL22" s="16"/>
      <c r="AM22" s="16"/>
    </row>
    <row r="23" spans="1:39" x14ac:dyDescent="0.2">
      <c r="A23" s="44" t="s">
        <v>3</v>
      </c>
      <c r="C23" s="8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16"/>
      <c r="AI23" s="16"/>
      <c r="AJ23" s="16"/>
      <c r="AK23" s="16"/>
      <c r="AL23" s="16"/>
      <c r="AM23" s="16"/>
    </row>
    <row r="24" spans="1:39" x14ac:dyDescent="0.2">
      <c r="A24" s="44" t="s">
        <v>4</v>
      </c>
      <c r="C24" s="8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16"/>
      <c r="AI24" s="16"/>
      <c r="AJ24" s="16"/>
      <c r="AK24" s="16"/>
      <c r="AL24" s="16"/>
      <c r="AM24" s="16"/>
    </row>
    <row r="25" spans="1:39" x14ac:dyDescent="0.2">
      <c r="A25" s="44" t="s">
        <v>5</v>
      </c>
      <c r="C25" s="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16"/>
      <c r="AI25" s="16"/>
      <c r="AJ25" s="16"/>
      <c r="AK25" s="16"/>
      <c r="AL25" s="16"/>
      <c r="AM25" s="16"/>
    </row>
    <row r="26" spans="1:39" x14ac:dyDescent="0.2">
      <c r="A26" s="44" t="s">
        <v>49</v>
      </c>
      <c r="C26" s="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16"/>
      <c r="AI26" s="16"/>
      <c r="AJ26" s="16"/>
      <c r="AK26" s="16"/>
      <c r="AL26" s="16"/>
      <c r="AM26" s="16"/>
    </row>
    <row r="27" spans="1:39" x14ac:dyDescent="0.2">
      <c r="A27" s="44" t="s">
        <v>50</v>
      </c>
      <c r="C27" s="8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16"/>
      <c r="AI27" s="16"/>
      <c r="AJ27" s="16"/>
      <c r="AK27" s="16"/>
      <c r="AL27" s="16"/>
      <c r="AM27" s="16"/>
    </row>
    <row r="28" spans="1:39" x14ac:dyDescent="0.2">
      <c r="A28" s="44" t="s">
        <v>51</v>
      </c>
      <c r="C28" s="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16"/>
      <c r="AI28" s="16"/>
      <c r="AJ28" s="16"/>
      <c r="AK28" s="16"/>
      <c r="AL28" s="16"/>
      <c r="AM28" s="16"/>
    </row>
    <row r="29" spans="1:39" x14ac:dyDescent="0.2">
      <c r="A29" s="44" t="s">
        <v>6</v>
      </c>
      <c r="C29" s="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16"/>
      <c r="AI29" s="16"/>
      <c r="AJ29" s="16"/>
      <c r="AK29" s="16"/>
      <c r="AL29" s="16"/>
      <c r="AM29" s="16"/>
    </row>
    <row r="30" spans="1:39" x14ac:dyDescent="0.2">
      <c r="A30" s="44" t="s">
        <v>6</v>
      </c>
      <c r="C30" s="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16"/>
      <c r="AI30" s="16"/>
      <c r="AJ30" s="16"/>
      <c r="AK30" s="16"/>
      <c r="AL30" s="16"/>
      <c r="AM30" s="16"/>
    </row>
    <row r="31" spans="1:39" x14ac:dyDescent="0.2">
      <c r="A31" s="44" t="s">
        <v>6</v>
      </c>
      <c r="C31" s="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16"/>
      <c r="AI31" s="16"/>
      <c r="AJ31" s="16"/>
      <c r="AK31" s="16"/>
      <c r="AL31" s="16"/>
      <c r="AM31" s="16"/>
    </row>
    <row r="32" spans="1:39" x14ac:dyDescent="0.2">
      <c r="A32" s="44" t="s">
        <v>6</v>
      </c>
      <c r="C32" s="8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16"/>
      <c r="AI32" s="16"/>
      <c r="AJ32" s="16"/>
      <c r="AK32" s="16"/>
      <c r="AL32" s="16"/>
      <c r="AM32" s="16"/>
    </row>
    <row r="33" spans="1:39" x14ac:dyDescent="0.2">
      <c r="A33" s="44" t="s">
        <v>6</v>
      </c>
      <c r="C33" s="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16"/>
      <c r="AI33" s="16"/>
      <c r="AJ33" s="16"/>
      <c r="AK33" s="16"/>
      <c r="AL33" s="16"/>
      <c r="AM33" s="16"/>
    </row>
    <row r="34" spans="1:39" x14ac:dyDescent="0.2">
      <c r="A34" s="44" t="s">
        <v>6</v>
      </c>
      <c r="C34" s="8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16"/>
      <c r="AI34" s="16"/>
      <c r="AJ34" s="16"/>
      <c r="AK34" s="16"/>
      <c r="AL34" s="16"/>
      <c r="AM34" s="16"/>
    </row>
    <row r="35" spans="1:39" x14ac:dyDescent="0.2">
      <c r="A35" s="44" t="s">
        <v>6</v>
      </c>
      <c r="C35" s="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16"/>
      <c r="AI35" s="16"/>
      <c r="AJ35" s="16"/>
      <c r="AK35" s="16"/>
      <c r="AL35" s="16"/>
      <c r="AM35" s="16"/>
    </row>
    <row r="36" spans="1:39" x14ac:dyDescent="0.2">
      <c r="A36" s="44" t="s">
        <v>6</v>
      </c>
      <c r="C36" s="8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6"/>
      <c r="AI36" s="16"/>
      <c r="AJ36" s="16"/>
      <c r="AK36" s="16"/>
      <c r="AL36" s="16"/>
      <c r="AM36" s="16"/>
    </row>
    <row r="37" spans="1:39" x14ac:dyDescent="0.2">
      <c r="A37" s="3" t="s">
        <v>7</v>
      </c>
      <c r="B37" s="3"/>
      <c r="C37" s="1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20"/>
      <c r="AI37" s="20"/>
      <c r="AJ37" s="20"/>
      <c r="AK37" s="20"/>
      <c r="AL37" s="20"/>
      <c r="AM37" s="20"/>
    </row>
    <row r="38" spans="1:39" x14ac:dyDescent="0.2">
      <c r="A38" s="1" t="s">
        <v>22</v>
      </c>
      <c r="B38" s="1"/>
      <c r="C38" s="12"/>
      <c r="D38" s="23">
        <f>SUM(D19:D37)</f>
        <v>0</v>
      </c>
      <c r="E38" s="24">
        <f t="shared" ref="E38:O38" si="1">SUM(E19:E37)</f>
        <v>0</v>
      </c>
      <c r="F38" s="24">
        <f t="shared" si="1"/>
        <v>0</v>
      </c>
      <c r="G38" s="24">
        <f t="shared" si="1"/>
        <v>0</v>
      </c>
      <c r="H38" s="24">
        <f t="shared" si="1"/>
        <v>0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ref="P38" si="2">SUM(P19:P37)</f>
        <v>0</v>
      </c>
      <c r="Q38" s="23">
        <f t="shared" ref="Q38" si="3">SUM(Q19:Q37)</f>
        <v>0</v>
      </c>
      <c r="R38" s="23">
        <f t="shared" ref="R38" si="4">SUM(R19:R37)</f>
        <v>0</v>
      </c>
      <c r="S38" s="23">
        <f t="shared" ref="S38" si="5">SUM(S19:S37)</f>
        <v>0</v>
      </c>
      <c r="T38" s="23">
        <f t="shared" ref="T38" si="6">SUM(T19:T37)</f>
        <v>0</v>
      </c>
      <c r="U38" s="23">
        <f t="shared" ref="U38" si="7">SUM(U19:U37)</f>
        <v>0</v>
      </c>
      <c r="V38" s="23">
        <f t="shared" ref="V38" si="8">SUM(V19:V37)</f>
        <v>0</v>
      </c>
      <c r="W38" s="23">
        <f t="shared" ref="W38" si="9">SUM(W19:W37)</f>
        <v>0</v>
      </c>
      <c r="X38" s="23">
        <f t="shared" ref="X38" si="10">SUM(X19:X37)</f>
        <v>0</v>
      </c>
      <c r="Y38" s="23">
        <f t="shared" ref="Y38" si="11">SUM(Y19:Y37)</f>
        <v>0</v>
      </c>
      <c r="Z38" s="23">
        <f t="shared" ref="Z38" si="12">SUM(Z19:Z37)</f>
        <v>0</v>
      </c>
      <c r="AA38" s="23">
        <f t="shared" ref="AA38" si="13">SUM(AA19:AA37)</f>
        <v>0</v>
      </c>
      <c r="AB38" s="23">
        <f t="shared" ref="AB38" si="14">SUM(AB19:AB37)</f>
        <v>0</v>
      </c>
      <c r="AC38" s="23">
        <f t="shared" ref="AC38" si="15">SUM(AC19:AC37)</f>
        <v>0</v>
      </c>
      <c r="AD38" s="23">
        <f t="shared" ref="AD38" si="16">SUM(AD19:AD37)</f>
        <v>0</v>
      </c>
      <c r="AE38" s="23">
        <f t="shared" ref="AE38" si="17">SUM(AE19:AE37)</f>
        <v>0</v>
      </c>
      <c r="AF38" s="23">
        <f t="shared" ref="AF38" si="18">SUM(AF19:AF37)</f>
        <v>0</v>
      </c>
      <c r="AG38" s="23">
        <f t="shared" ref="AG38" si="19">SUM(AG19:AG37)</f>
        <v>0</v>
      </c>
      <c r="AH38" s="23">
        <f t="shared" ref="AH38" si="20">SUM(AH19:AH37)</f>
        <v>0</v>
      </c>
      <c r="AI38" s="23">
        <f t="shared" ref="AI38" si="21">SUM(AI19:AI37)</f>
        <v>0</v>
      </c>
      <c r="AJ38" s="23">
        <f t="shared" ref="AJ38" si="22">SUM(AJ19:AJ37)</f>
        <v>0</v>
      </c>
      <c r="AK38" s="23">
        <f t="shared" ref="AK38" si="23">SUM(AK19:AK37)</f>
        <v>0</v>
      </c>
      <c r="AL38" s="23">
        <f t="shared" ref="AL38" si="24">SUM(AL19:AL37)</f>
        <v>0</v>
      </c>
      <c r="AM38" s="21"/>
    </row>
    <row r="39" spans="1:39" x14ac:dyDescent="0.2">
      <c r="A39" s="1"/>
      <c r="B39" s="1"/>
      <c r="C39" s="1"/>
      <c r="D39" s="7"/>
      <c r="E39" s="7"/>
      <c r="F39" s="7"/>
      <c r="G39" s="7"/>
      <c r="H39" s="7"/>
      <c r="I39" s="7"/>
      <c r="J39" s="7"/>
      <c r="K39" s="7"/>
      <c r="L39" s="7"/>
    </row>
    <row r="40" spans="1:39" x14ac:dyDescent="0.2">
      <c r="A40" s="36" t="s">
        <v>34</v>
      </c>
      <c r="B40" s="1"/>
      <c r="C40" s="1"/>
      <c r="D40" s="7"/>
      <c r="E40" s="7"/>
      <c r="F40" s="7"/>
      <c r="G40" s="7"/>
      <c r="H40" s="7"/>
      <c r="I40" s="7"/>
      <c r="J40" s="7"/>
      <c r="K40" s="7"/>
      <c r="L40" s="7"/>
    </row>
    <row r="41" spans="1:39" x14ac:dyDescent="0.2">
      <c r="A41" s="2" t="s">
        <v>35</v>
      </c>
      <c r="B41" s="1"/>
      <c r="C41" s="1"/>
      <c r="D41" s="7"/>
      <c r="E41" s="7"/>
      <c r="F41" s="7"/>
      <c r="G41" s="7"/>
      <c r="H41" s="7"/>
      <c r="I41" s="7"/>
      <c r="J41" s="7"/>
      <c r="K41" s="7"/>
      <c r="L41" s="7"/>
    </row>
    <row r="42" spans="1:39" x14ac:dyDescent="0.2">
      <c r="A42" s="2" t="s">
        <v>36</v>
      </c>
      <c r="B42" s="1"/>
      <c r="C42" s="1"/>
      <c r="D42" s="7"/>
      <c r="E42" s="7"/>
      <c r="F42" s="7"/>
      <c r="G42" s="7"/>
      <c r="H42" s="7"/>
      <c r="I42" s="7"/>
      <c r="J42" s="7"/>
      <c r="K42" s="7"/>
      <c r="L42" s="7"/>
    </row>
    <row r="43" spans="1:39" x14ac:dyDescent="0.2">
      <c r="A43" s="2" t="s">
        <v>38</v>
      </c>
      <c r="B43" s="1"/>
      <c r="C43" s="1"/>
      <c r="D43" s="7"/>
      <c r="E43" s="7"/>
      <c r="F43" s="7"/>
      <c r="G43" s="7"/>
      <c r="H43" s="7"/>
      <c r="I43" s="7"/>
      <c r="J43" s="7"/>
      <c r="K43" s="7"/>
      <c r="L43" s="7"/>
    </row>
    <row r="44" spans="1:39" x14ac:dyDescent="0.2">
      <c r="A44" s="2" t="s">
        <v>37</v>
      </c>
      <c r="B44" s="1"/>
      <c r="C44" s="1"/>
      <c r="D44" s="7"/>
      <c r="E44" s="7"/>
      <c r="F44" s="7"/>
      <c r="G44" s="7"/>
      <c r="H44" s="7"/>
      <c r="I44" s="7"/>
      <c r="J44" s="7"/>
      <c r="K44" s="7"/>
      <c r="L44" s="7"/>
    </row>
    <row r="45" spans="1:39" x14ac:dyDescent="0.2">
      <c r="A45" s="1"/>
      <c r="B45" s="1"/>
      <c r="C45" s="1"/>
      <c r="D45" s="7"/>
      <c r="E45" s="7"/>
      <c r="F45" s="7"/>
      <c r="G45" s="7"/>
      <c r="H45" s="7"/>
      <c r="I45" s="7"/>
      <c r="J45" s="7"/>
      <c r="K45" s="7"/>
      <c r="L45" s="7"/>
    </row>
    <row r="46" spans="1:39" x14ac:dyDescent="0.2">
      <c r="A46" s="36" t="s">
        <v>39</v>
      </c>
      <c r="B46" s="1"/>
      <c r="C46" s="1"/>
      <c r="D46" s="7"/>
      <c r="E46" s="7"/>
      <c r="F46" s="7"/>
      <c r="G46" s="7"/>
      <c r="H46" s="7"/>
      <c r="I46" s="7"/>
      <c r="J46" s="7"/>
      <c r="K46" s="7"/>
      <c r="L46" s="7"/>
    </row>
    <row r="47" spans="1:39" x14ac:dyDescent="0.2">
      <c r="A47" s="2" t="s">
        <v>41</v>
      </c>
      <c r="B47" s="1"/>
      <c r="C47" s="1"/>
      <c r="D47" s="7"/>
      <c r="E47" s="7"/>
      <c r="F47" s="7"/>
      <c r="G47" s="7"/>
      <c r="H47" s="7"/>
      <c r="I47" s="7"/>
      <c r="J47" s="7"/>
      <c r="K47" s="7"/>
      <c r="L47" s="7"/>
    </row>
    <row r="48" spans="1:39" x14ac:dyDescent="0.2">
      <c r="A48" s="2" t="s">
        <v>40</v>
      </c>
      <c r="B48" s="1"/>
      <c r="C48" s="1"/>
      <c r="D48" s="7"/>
      <c r="E48" s="7"/>
      <c r="F48" s="7"/>
      <c r="G48" s="7"/>
      <c r="H48" s="7"/>
      <c r="I48" s="7"/>
      <c r="J48" s="7"/>
      <c r="K48" s="7"/>
      <c r="L48" s="7"/>
    </row>
    <row r="49" spans="1:37" x14ac:dyDescent="0.2">
      <c r="A49" s="1"/>
      <c r="B49" s="1"/>
      <c r="C49" s="1"/>
      <c r="D49" s="7"/>
      <c r="E49" s="7"/>
      <c r="F49" s="7"/>
      <c r="G49" s="7"/>
      <c r="H49" s="7"/>
      <c r="I49" s="7"/>
      <c r="J49" s="7"/>
      <c r="K49" s="7"/>
      <c r="L49" s="7"/>
    </row>
    <row r="50" spans="1:37" x14ac:dyDescent="0.2">
      <c r="A50" s="26" t="s">
        <v>26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37" x14ac:dyDescent="0.2">
      <c r="A51" s="1"/>
      <c r="B51" s="1"/>
      <c r="C51" s="1"/>
      <c r="D51" s="7"/>
      <c r="E51" s="7"/>
      <c r="F51" s="7"/>
      <c r="G51" s="7"/>
      <c r="H51" s="7"/>
      <c r="I51" s="7"/>
      <c r="J51" s="7"/>
      <c r="K51" s="7"/>
      <c r="L51" s="7"/>
    </row>
    <row r="52" spans="1:37" x14ac:dyDescent="0.2">
      <c r="A52" s="1" t="s">
        <v>20</v>
      </c>
      <c r="B52" s="1"/>
      <c r="C52" s="1"/>
      <c r="D52" s="7"/>
      <c r="E52" s="7"/>
      <c r="F52" s="7"/>
      <c r="G52" s="7"/>
      <c r="H52" s="7"/>
      <c r="I52" s="7"/>
      <c r="J52" s="7"/>
      <c r="K52" s="7"/>
      <c r="L52" s="7"/>
    </row>
    <row r="53" spans="1:37" x14ac:dyDescent="0.2">
      <c r="A53" s="3"/>
      <c r="B53" s="3"/>
      <c r="C53" s="11"/>
      <c r="D53" s="22">
        <f t="shared" ref="D53:AK53" si="25">D18</f>
        <v>2020</v>
      </c>
      <c r="E53" s="22">
        <f t="shared" si="25"/>
        <v>2021</v>
      </c>
      <c r="F53" s="22">
        <f t="shared" si="25"/>
        <v>2022</v>
      </c>
      <c r="G53" s="22">
        <f t="shared" si="25"/>
        <v>2023</v>
      </c>
      <c r="H53" s="22">
        <f t="shared" si="25"/>
        <v>2024</v>
      </c>
      <c r="I53" s="22">
        <f t="shared" si="25"/>
        <v>2025</v>
      </c>
      <c r="J53" s="22">
        <f t="shared" si="25"/>
        <v>2026</v>
      </c>
      <c r="K53" s="22">
        <f t="shared" si="25"/>
        <v>2027</v>
      </c>
      <c r="L53" s="22">
        <f t="shared" si="25"/>
        <v>2028</v>
      </c>
      <c r="M53" s="22">
        <f t="shared" si="25"/>
        <v>2029</v>
      </c>
      <c r="N53" s="22">
        <f t="shared" si="25"/>
        <v>2030</v>
      </c>
      <c r="O53" s="22">
        <f t="shared" si="25"/>
        <v>2031</v>
      </c>
      <c r="P53" s="22">
        <f t="shared" si="25"/>
        <v>2032</v>
      </c>
      <c r="Q53" s="22">
        <f t="shared" si="25"/>
        <v>2033</v>
      </c>
      <c r="R53" s="22">
        <f t="shared" si="25"/>
        <v>2034</v>
      </c>
      <c r="S53" s="22">
        <f t="shared" si="25"/>
        <v>2035</v>
      </c>
      <c r="T53" s="22">
        <f t="shared" si="25"/>
        <v>2036</v>
      </c>
      <c r="U53" s="22">
        <f t="shared" si="25"/>
        <v>2037</v>
      </c>
      <c r="V53" s="22">
        <f t="shared" si="25"/>
        <v>2038</v>
      </c>
      <c r="W53" s="22">
        <f t="shared" si="25"/>
        <v>2039</v>
      </c>
      <c r="X53" s="22">
        <f t="shared" si="25"/>
        <v>0</v>
      </c>
      <c r="Y53" s="22">
        <f t="shared" si="25"/>
        <v>0</v>
      </c>
      <c r="Z53" s="22">
        <f t="shared" si="25"/>
        <v>0</v>
      </c>
      <c r="AA53" s="22">
        <f t="shared" si="25"/>
        <v>0</v>
      </c>
      <c r="AB53" s="22">
        <f t="shared" si="25"/>
        <v>0</v>
      </c>
      <c r="AC53" s="22">
        <f t="shared" si="25"/>
        <v>0</v>
      </c>
      <c r="AD53" s="22">
        <f t="shared" si="25"/>
        <v>0</v>
      </c>
      <c r="AE53" s="22">
        <f t="shared" si="25"/>
        <v>0</v>
      </c>
      <c r="AF53" s="22">
        <f t="shared" si="25"/>
        <v>0</v>
      </c>
      <c r="AG53" s="22">
        <f t="shared" si="25"/>
        <v>0</v>
      </c>
      <c r="AH53" s="22">
        <f t="shared" si="25"/>
        <v>0</v>
      </c>
      <c r="AI53" s="22">
        <f t="shared" si="25"/>
        <v>0</v>
      </c>
      <c r="AJ53" s="22">
        <f t="shared" si="25"/>
        <v>0</v>
      </c>
      <c r="AK53" s="22">
        <f t="shared" si="25"/>
        <v>0</v>
      </c>
    </row>
    <row r="54" spans="1:37" x14ac:dyDescent="0.2">
      <c r="A54" s="2" t="s">
        <v>0</v>
      </c>
      <c r="C54" s="8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16"/>
      <c r="AI54" s="16"/>
      <c r="AJ54" s="16"/>
      <c r="AK54" s="16"/>
    </row>
    <row r="55" spans="1:37" x14ac:dyDescent="0.2">
      <c r="C55" s="8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16"/>
      <c r="AI55" s="16"/>
      <c r="AJ55" s="16"/>
      <c r="AK55" s="16"/>
    </row>
    <row r="56" spans="1:37" x14ac:dyDescent="0.2">
      <c r="A56" s="44" t="str">
        <f>A21</f>
        <v>Schilderwerk</v>
      </c>
      <c r="C56" s="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16"/>
      <c r="AI56" s="16"/>
      <c r="AJ56" s="16"/>
      <c r="AK56" s="16"/>
    </row>
    <row r="57" spans="1:37" x14ac:dyDescent="0.2">
      <c r="A57" s="44" t="str">
        <f t="shared" ref="A57:A71" si="26">A22</f>
        <v>Installaties</v>
      </c>
      <c r="C57" s="8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16"/>
      <c r="AI57" s="16"/>
      <c r="AJ57" s="16"/>
      <c r="AK57" s="16"/>
    </row>
    <row r="58" spans="1:37" x14ac:dyDescent="0.2">
      <c r="A58" s="44" t="str">
        <f t="shared" si="26"/>
        <v>Vloeren</v>
      </c>
      <c r="C58" s="8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16"/>
      <c r="AI58" s="16"/>
      <c r="AJ58" s="16"/>
      <c r="AK58" s="16"/>
    </row>
    <row r="59" spans="1:37" x14ac:dyDescent="0.2">
      <c r="A59" s="44" t="str">
        <f t="shared" si="26"/>
        <v>Plafond</v>
      </c>
      <c r="C59" s="8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16"/>
      <c r="AI59" s="16"/>
      <c r="AJ59" s="16"/>
      <c r="AK59" s="16"/>
    </row>
    <row r="60" spans="1:37" x14ac:dyDescent="0.2">
      <c r="A60" s="44" t="str">
        <f t="shared" si="26"/>
        <v>Zonweringen</v>
      </c>
      <c r="C60" s="8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16"/>
      <c r="AI60" s="16"/>
      <c r="AJ60" s="16"/>
      <c r="AK60" s="16"/>
    </row>
    <row r="61" spans="1:37" x14ac:dyDescent="0.2">
      <c r="A61" s="44" t="str">
        <f t="shared" si="26"/>
        <v>Terreininrichting</v>
      </c>
      <c r="C61" s="8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16"/>
      <c r="AI61" s="16"/>
      <c r="AJ61" s="16"/>
      <c r="AK61" s="16"/>
    </row>
    <row r="62" spans="1:37" x14ac:dyDescent="0.2">
      <c r="A62" s="44" t="str">
        <f t="shared" si="26"/>
        <v xml:space="preserve">Binneninrichting </v>
      </c>
      <c r="C62" s="8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16"/>
      <c r="AI62" s="16"/>
      <c r="AJ62" s="16"/>
      <c r="AK62" s="16"/>
    </row>
    <row r="63" spans="1:37" x14ac:dyDescent="0.2">
      <c r="A63" s="44" t="str">
        <f t="shared" si="26"/>
        <v>Sanitair/binnenriolering</v>
      </c>
      <c r="C63" s="8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16"/>
      <c r="AI63" s="16"/>
      <c r="AJ63" s="16"/>
      <c r="AK63" s="16"/>
    </row>
    <row r="64" spans="1:37" x14ac:dyDescent="0.2">
      <c r="A64" s="44" t="str">
        <f t="shared" si="26"/>
        <v>…</v>
      </c>
      <c r="C64" s="8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16"/>
      <c r="AI64" s="16"/>
      <c r="AJ64" s="16"/>
      <c r="AK64" s="16"/>
    </row>
    <row r="65" spans="1:37" x14ac:dyDescent="0.2">
      <c r="A65" s="44" t="str">
        <f t="shared" si="26"/>
        <v>…</v>
      </c>
      <c r="C65" s="8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16"/>
      <c r="AI65" s="16"/>
      <c r="AJ65" s="16"/>
      <c r="AK65" s="16"/>
    </row>
    <row r="66" spans="1:37" x14ac:dyDescent="0.2">
      <c r="A66" s="44" t="str">
        <f t="shared" si="26"/>
        <v>…</v>
      </c>
      <c r="C66" s="8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16"/>
      <c r="AI66" s="16"/>
      <c r="AJ66" s="16"/>
      <c r="AK66" s="16"/>
    </row>
    <row r="67" spans="1:37" x14ac:dyDescent="0.2">
      <c r="A67" s="44" t="str">
        <f t="shared" si="26"/>
        <v>…</v>
      </c>
      <c r="C67" s="8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16"/>
      <c r="AI67" s="16"/>
      <c r="AJ67" s="16"/>
      <c r="AK67" s="16"/>
    </row>
    <row r="68" spans="1:37" x14ac:dyDescent="0.2">
      <c r="A68" s="44" t="str">
        <f t="shared" si="26"/>
        <v>…</v>
      </c>
      <c r="C68" s="8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16"/>
      <c r="AI68" s="16"/>
      <c r="AJ68" s="16"/>
      <c r="AK68" s="16"/>
    </row>
    <row r="69" spans="1:37" x14ac:dyDescent="0.2">
      <c r="A69" s="44" t="str">
        <f t="shared" si="26"/>
        <v>…</v>
      </c>
      <c r="C69" s="8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16"/>
      <c r="AI69" s="16"/>
      <c r="AJ69" s="16"/>
      <c r="AK69" s="16"/>
    </row>
    <row r="70" spans="1:37" x14ac:dyDescent="0.2">
      <c r="A70" s="44" t="str">
        <f t="shared" si="26"/>
        <v>…</v>
      </c>
      <c r="C70" s="8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16"/>
      <c r="AI70" s="16"/>
      <c r="AJ70" s="16"/>
      <c r="AK70" s="16"/>
    </row>
    <row r="71" spans="1:37" x14ac:dyDescent="0.2">
      <c r="A71" s="44" t="str">
        <f t="shared" si="26"/>
        <v>…</v>
      </c>
      <c r="C71" s="8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16"/>
      <c r="AI71" s="16"/>
      <c r="AJ71" s="16"/>
      <c r="AK71" s="16"/>
    </row>
    <row r="72" spans="1:37" x14ac:dyDescent="0.2">
      <c r="A72" s="3" t="s">
        <v>7</v>
      </c>
      <c r="B72" s="3"/>
      <c r="C72" s="1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16"/>
      <c r="AI72" s="16"/>
      <c r="AJ72" s="16"/>
      <c r="AK72" s="16"/>
    </row>
    <row r="73" spans="1:37" x14ac:dyDescent="0.2">
      <c r="A73" s="1" t="s">
        <v>9</v>
      </c>
      <c r="B73" s="1"/>
      <c r="C73" s="12"/>
      <c r="D73" s="25">
        <f t="shared" ref="D73:AK73" si="27">SUM(D56:D72)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3">
        <f t="shared" si="27"/>
        <v>0</v>
      </c>
      <c r="J73" s="23">
        <f t="shared" si="27"/>
        <v>0</v>
      </c>
      <c r="K73" s="23">
        <f t="shared" si="27"/>
        <v>0</v>
      </c>
      <c r="L73" s="23">
        <f t="shared" si="27"/>
        <v>0</v>
      </c>
      <c r="M73" s="23">
        <f t="shared" si="27"/>
        <v>0</v>
      </c>
      <c r="N73" s="23">
        <f t="shared" si="27"/>
        <v>0</v>
      </c>
      <c r="O73" s="23">
        <f t="shared" si="27"/>
        <v>0</v>
      </c>
      <c r="P73" s="23">
        <f t="shared" si="27"/>
        <v>0</v>
      </c>
      <c r="Q73" s="23">
        <f t="shared" si="27"/>
        <v>0</v>
      </c>
      <c r="R73" s="23">
        <f t="shared" si="27"/>
        <v>0</v>
      </c>
      <c r="S73" s="23">
        <f t="shared" si="27"/>
        <v>0</v>
      </c>
      <c r="T73" s="23">
        <f t="shared" si="27"/>
        <v>0</v>
      </c>
      <c r="U73" s="23">
        <f t="shared" si="27"/>
        <v>0</v>
      </c>
      <c r="V73" s="23">
        <f t="shared" si="27"/>
        <v>0</v>
      </c>
      <c r="W73" s="23">
        <f t="shared" si="27"/>
        <v>0</v>
      </c>
      <c r="X73" s="23">
        <f t="shared" si="27"/>
        <v>0</v>
      </c>
      <c r="Y73" s="23">
        <f t="shared" si="27"/>
        <v>0</v>
      </c>
      <c r="Z73" s="23">
        <f t="shared" si="27"/>
        <v>0</v>
      </c>
      <c r="AA73" s="23">
        <f t="shared" si="27"/>
        <v>0</v>
      </c>
      <c r="AB73" s="23">
        <f t="shared" si="27"/>
        <v>0</v>
      </c>
      <c r="AC73" s="23">
        <f t="shared" si="27"/>
        <v>0</v>
      </c>
      <c r="AD73" s="23">
        <f t="shared" si="27"/>
        <v>0</v>
      </c>
      <c r="AE73" s="23">
        <f t="shared" si="27"/>
        <v>0</v>
      </c>
      <c r="AF73" s="23">
        <f t="shared" si="27"/>
        <v>0</v>
      </c>
      <c r="AG73" s="23">
        <f t="shared" si="27"/>
        <v>0</v>
      </c>
      <c r="AH73" s="23">
        <f t="shared" si="27"/>
        <v>0</v>
      </c>
      <c r="AI73" s="23">
        <f t="shared" si="27"/>
        <v>0</v>
      </c>
      <c r="AJ73" s="23">
        <f t="shared" si="27"/>
        <v>0</v>
      </c>
      <c r="AK73" s="23">
        <f t="shared" si="27"/>
        <v>0</v>
      </c>
    </row>
    <row r="74" spans="1:37" x14ac:dyDescent="0.2">
      <c r="A74" s="1"/>
      <c r="B74" s="1"/>
      <c r="C74" s="13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37" x14ac:dyDescent="0.2">
      <c r="A75" s="2" t="s">
        <v>15</v>
      </c>
      <c r="B75" s="1"/>
      <c r="C75" s="1"/>
      <c r="D75" s="7"/>
      <c r="E75" s="7"/>
      <c r="F75" s="7"/>
      <c r="G75" s="7"/>
      <c r="H75" s="7"/>
      <c r="I75" s="7"/>
      <c r="J75" s="7"/>
      <c r="K75" s="7"/>
      <c r="L75" s="7"/>
    </row>
    <row r="76" spans="1:37" x14ac:dyDescent="0.2">
      <c r="A76" s="2" t="s">
        <v>16</v>
      </c>
      <c r="B76" s="1"/>
      <c r="C76" s="1"/>
      <c r="D76" s="7"/>
      <c r="E76" s="7"/>
      <c r="F76" s="7"/>
      <c r="G76" s="7"/>
      <c r="H76" s="7"/>
      <c r="I76" s="7"/>
      <c r="J76" s="7"/>
      <c r="K76" s="7"/>
      <c r="L76" s="7"/>
    </row>
    <row r="77" spans="1:37" x14ac:dyDescent="0.2">
      <c r="B77" s="1"/>
      <c r="C77" s="1"/>
      <c r="D77" s="7"/>
      <c r="E77" s="7"/>
      <c r="F77" s="7"/>
      <c r="G77" s="7"/>
      <c r="H77" s="7"/>
      <c r="I77" s="7"/>
      <c r="J77" s="7"/>
      <c r="K77" s="7"/>
      <c r="L77" s="7"/>
    </row>
    <row r="78" spans="1:37" x14ac:dyDescent="0.2">
      <c r="A78" s="1" t="s">
        <v>10</v>
      </c>
      <c r="B78" s="1"/>
      <c r="C78" s="1"/>
      <c r="D78" s="7"/>
      <c r="E78" s="7"/>
      <c r="F78" s="7"/>
      <c r="G78" s="7"/>
      <c r="H78" s="7"/>
      <c r="I78" s="7"/>
      <c r="J78" s="7"/>
      <c r="K78" s="7"/>
      <c r="L78" s="7"/>
    </row>
    <row r="79" spans="1:37" x14ac:dyDescent="0.2">
      <c r="A79" s="1"/>
      <c r="B79" s="1"/>
      <c r="C79" s="1"/>
      <c r="D79" s="7"/>
      <c r="E79" s="7"/>
      <c r="F79" s="7"/>
      <c r="G79" s="7"/>
      <c r="H79" s="7"/>
      <c r="I79" s="7"/>
      <c r="J79" s="7"/>
      <c r="K79" s="7"/>
      <c r="L79" s="7"/>
    </row>
    <row r="80" spans="1:37" x14ac:dyDescent="0.2">
      <c r="A80" s="1"/>
      <c r="B80" s="1"/>
      <c r="C80" s="1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2">
      <c r="A81" s="1"/>
      <c r="B81" s="1"/>
      <c r="C81" s="1"/>
      <c r="D81" s="7"/>
      <c r="E81" s="7"/>
      <c r="F81" s="7"/>
      <c r="G81" s="7"/>
      <c r="H81" s="7"/>
      <c r="I81" s="7"/>
      <c r="J81" s="7"/>
      <c r="K81" s="7"/>
      <c r="L81" s="7"/>
    </row>
    <row r="82" spans="1:12" x14ac:dyDescent="0.2">
      <c r="A82" s="1"/>
      <c r="B82" s="1"/>
      <c r="C82" s="1"/>
      <c r="D82" s="7"/>
      <c r="E82" s="7"/>
      <c r="F82" s="7"/>
      <c r="G82" s="7"/>
      <c r="H82" s="7"/>
      <c r="I82" s="7"/>
      <c r="J82" s="7"/>
      <c r="K82" s="7"/>
      <c r="L82" s="7"/>
    </row>
    <row r="83" spans="1:12" x14ac:dyDescent="0.2">
      <c r="A83" s="1"/>
      <c r="B83" s="1"/>
      <c r="C83" s="1"/>
      <c r="D83" s="7"/>
      <c r="E83" s="7"/>
      <c r="F83" s="7"/>
      <c r="G83" s="7"/>
      <c r="H83" s="7"/>
      <c r="I83" s="7"/>
      <c r="J83" s="7"/>
      <c r="K83" s="7"/>
      <c r="L83" s="7"/>
    </row>
    <row r="84" spans="1:12" x14ac:dyDescent="0.2">
      <c r="A84" s="1"/>
      <c r="B84" s="1"/>
      <c r="C84" s="1"/>
      <c r="D84" s="7"/>
      <c r="E84" s="7"/>
      <c r="F84" s="7"/>
      <c r="G84" s="7"/>
      <c r="H84" s="7"/>
      <c r="I84" s="7"/>
      <c r="J84" s="7"/>
      <c r="K84" s="7"/>
      <c r="L84" s="7"/>
    </row>
    <row r="85" spans="1:12" x14ac:dyDescent="0.2">
      <c r="A85" s="1"/>
      <c r="B85" s="1"/>
      <c r="C85" s="1"/>
      <c r="D85" s="7"/>
      <c r="E85" s="7"/>
      <c r="F85" s="7"/>
      <c r="G85" s="7"/>
      <c r="H85" s="7"/>
      <c r="I85" s="7"/>
      <c r="J85" s="7"/>
      <c r="K85" s="7"/>
      <c r="L85" s="7"/>
    </row>
    <row r="86" spans="1:12" x14ac:dyDescent="0.2">
      <c r="A86" s="1"/>
      <c r="B86" s="1"/>
      <c r="C86" s="1"/>
      <c r="D86" s="7"/>
      <c r="E86" s="7"/>
      <c r="F86" s="7"/>
      <c r="G86" s="7"/>
      <c r="H86" s="7"/>
      <c r="I86" s="7"/>
      <c r="J86" s="7"/>
      <c r="K86" s="7"/>
      <c r="L86" s="7"/>
    </row>
    <row r="87" spans="1:12" x14ac:dyDescent="0.2">
      <c r="A87" s="1"/>
      <c r="B87" s="1"/>
      <c r="C87" s="1"/>
      <c r="D87" s="7"/>
      <c r="E87" s="7"/>
      <c r="F87" s="7"/>
      <c r="G87" s="7"/>
      <c r="H87" s="7"/>
      <c r="I87" s="7"/>
      <c r="J87" s="7"/>
      <c r="K87" s="7"/>
      <c r="L87" s="7"/>
    </row>
    <row r="88" spans="1:12" x14ac:dyDescent="0.2">
      <c r="A88" s="1"/>
      <c r="B88" s="1"/>
      <c r="C88" s="1"/>
      <c r="D88" s="7"/>
      <c r="E88" s="7"/>
      <c r="F88" s="7"/>
      <c r="G88" s="7"/>
      <c r="H88" s="7"/>
      <c r="I88" s="7"/>
      <c r="J88" s="7"/>
      <c r="K88" s="7"/>
      <c r="L88" s="7"/>
    </row>
    <row r="89" spans="1:12" x14ac:dyDescent="0.2">
      <c r="A89" s="1"/>
      <c r="B89" s="1"/>
      <c r="C89" s="1"/>
      <c r="D89" s="7"/>
      <c r="E89" s="7"/>
      <c r="F89" s="7"/>
      <c r="G89" s="7"/>
      <c r="H89" s="7"/>
      <c r="I89" s="7"/>
      <c r="J89" s="7"/>
      <c r="K89" s="7"/>
      <c r="L89" s="7"/>
    </row>
    <row r="90" spans="1:12" x14ac:dyDescent="0.2">
      <c r="A90" s="1"/>
      <c r="B90" s="1"/>
      <c r="C90" s="1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2">
      <c r="A91" s="1"/>
      <c r="B91" s="1"/>
      <c r="C91" s="1"/>
      <c r="D91" s="7"/>
      <c r="E91" s="7"/>
      <c r="F91" s="7"/>
      <c r="G91" s="7"/>
      <c r="H91" s="7"/>
      <c r="I91" s="7"/>
      <c r="J91" s="7"/>
      <c r="K91" s="7"/>
      <c r="L91" s="7"/>
    </row>
    <row r="92" spans="1:12" x14ac:dyDescent="0.2">
      <c r="A92" s="1"/>
      <c r="B92" s="1"/>
      <c r="C92" s="1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2">
      <c r="A93" s="1"/>
      <c r="B93" s="1"/>
      <c r="C93" s="1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2">
      <c r="B94" s="1"/>
      <c r="C94" s="1"/>
      <c r="D94" s="7"/>
      <c r="E94" s="7"/>
      <c r="F94" s="7"/>
      <c r="G94" s="7"/>
      <c r="H94" s="7"/>
      <c r="I94" s="7"/>
      <c r="J94" s="7"/>
      <c r="K94" s="7"/>
      <c r="L94" s="7"/>
    </row>
    <row r="95" spans="1:12" x14ac:dyDescent="0.2">
      <c r="A95" s="14" t="s">
        <v>18</v>
      </c>
    </row>
    <row r="96" spans="1:12" x14ac:dyDescent="0.2">
      <c r="A96" s="37" t="s">
        <v>42</v>
      </c>
      <c r="B96" s="1"/>
      <c r="C96" s="1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">
      <c r="A97" s="37" t="s">
        <v>43</v>
      </c>
      <c r="B97" s="1"/>
      <c r="C97" s="1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2">
      <c r="A98" s="37" t="s">
        <v>44</v>
      </c>
      <c r="B98" s="1"/>
      <c r="C98" s="1"/>
      <c r="D98" s="7"/>
      <c r="E98" s="7"/>
      <c r="F98" s="7"/>
      <c r="G98" s="7"/>
      <c r="H98" s="7"/>
      <c r="I98" s="7"/>
      <c r="J98" s="7"/>
      <c r="K98" s="7"/>
      <c r="L98" s="7"/>
    </row>
    <row r="99" spans="1:12" x14ac:dyDescent="0.2">
      <c r="A99" s="37" t="s">
        <v>45</v>
      </c>
      <c r="B99" s="1"/>
      <c r="C99" s="1"/>
      <c r="D99" s="7"/>
      <c r="E99" s="7"/>
      <c r="F99" s="7"/>
      <c r="G99" s="7"/>
      <c r="H99" s="7"/>
      <c r="I99" s="7"/>
      <c r="J99" s="7"/>
      <c r="K99" s="7"/>
      <c r="L99" s="7"/>
    </row>
    <row r="100" spans="1:12" x14ac:dyDescent="0.2">
      <c r="A100" s="1"/>
      <c r="B100" s="1"/>
      <c r="C100" s="1"/>
      <c r="D100" s="7"/>
      <c r="E100" s="7"/>
      <c r="F100" s="7"/>
      <c r="G100" s="7"/>
      <c r="H100" s="7"/>
      <c r="I100" s="7"/>
      <c r="J100" s="7"/>
      <c r="K100" s="7"/>
      <c r="L100" s="7"/>
    </row>
    <row r="101" spans="1:12" x14ac:dyDescent="0.2">
      <c r="A101" s="2" t="s">
        <v>14</v>
      </c>
      <c r="B101" s="1"/>
      <c r="C101" s="1"/>
      <c r="D101" s="7"/>
      <c r="E101" s="7"/>
      <c r="F101" s="7"/>
      <c r="G101" s="7"/>
      <c r="H101" s="7"/>
      <c r="I101" s="7"/>
      <c r="J101" s="7"/>
      <c r="K101" s="7"/>
      <c r="L101" s="7"/>
    </row>
    <row r="102" spans="1:12" x14ac:dyDescent="0.2">
      <c r="B102" s="1"/>
      <c r="C102" s="1"/>
      <c r="D102" s="7"/>
      <c r="E102" s="7"/>
      <c r="F102" s="7"/>
      <c r="G102" s="7"/>
      <c r="H102" s="7"/>
      <c r="I102" s="7"/>
      <c r="J102" s="7"/>
      <c r="K102" s="7"/>
      <c r="L102" s="7"/>
    </row>
    <row r="103" spans="1:12" x14ac:dyDescent="0.2">
      <c r="A103" s="1"/>
      <c r="B103" s="1"/>
      <c r="C103" s="1"/>
      <c r="D103" s="7"/>
      <c r="E103" s="7"/>
      <c r="F103" s="7"/>
      <c r="G103" s="7"/>
      <c r="H103" s="7"/>
      <c r="I103" s="7"/>
      <c r="J103" s="7"/>
      <c r="K103" s="7"/>
      <c r="L103" s="7"/>
    </row>
    <row r="104" spans="1:12" x14ac:dyDescent="0.2">
      <c r="A104" s="1"/>
      <c r="B104" s="1"/>
      <c r="C104" s="1"/>
      <c r="D104" s="7"/>
      <c r="E104" s="7"/>
      <c r="F104" s="7"/>
      <c r="G104" s="7"/>
      <c r="H104" s="7"/>
      <c r="I104" s="7"/>
      <c r="J104" s="7"/>
      <c r="K104" s="7"/>
      <c r="L104" s="7"/>
    </row>
  </sheetData>
  <sheetProtection password="D495" sheet="1" objects="1" scenarios="1"/>
  <mergeCells count="1">
    <mergeCell ref="L3:M3"/>
  </mergeCells>
  <conditionalFormatting sqref="O18">
    <cfRule type="cellIs" priority="37" operator="greaterThan">
      <formula>0</formula>
    </cfRule>
  </conditionalFormatting>
  <conditionalFormatting sqref="O18">
    <cfRule type="cellIs" dxfId="93" priority="35" operator="greaterThan">
      <formula>0</formula>
    </cfRule>
    <cfRule type="cellIs" dxfId="92" priority="36" operator="greaterThan">
      <formula>0</formula>
    </cfRule>
  </conditionalFormatting>
  <conditionalFormatting sqref="P18:AL18">
    <cfRule type="cellIs" priority="34" operator="greaterThan">
      <formula>0</formula>
    </cfRule>
  </conditionalFormatting>
  <conditionalFormatting sqref="P18:AL18">
    <cfRule type="cellIs" dxfId="91" priority="32" operator="greaterThan">
      <formula>0</formula>
    </cfRule>
    <cfRule type="cellIs" dxfId="90" priority="33" operator="greaterThan">
      <formula>0</formula>
    </cfRule>
  </conditionalFormatting>
  <conditionalFormatting sqref="D18:AM18">
    <cfRule type="cellIs" priority="31" operator="greaterThan">
      <formula>0</formula>
    </cfRule>
  </conditionalFormatting>
  <conditionalFormatting sqref="D18:AM18">
    <cfRule type="cellIs" dxfId="89" priority="30" operator="greaterThan">
      <formula>0</formula>
    </cfRule>
  </conditionalFormatting>
  <conditionalFormatting sqref="D19:AM37">
    <cfRule type="expression" dxfId="88" priority="27" stopIfTrue="1">
      <formula>+D$18&gt;0</formula>
    </cfRule>
  </conditionalFormatting>
  <conditionalFormatting sqref="D19:AL37">
    <cfRule type="cellIs" dxfId="87" priority="26" operator="greaterThan">
      <formula>0</formula>
    </cfRule>
  </conditionalFormatting>
  <conditionalFormatting sqref="D18:AM18">
    <cfRule type="cellIs" dxfId="86" priority="29" operator="greaterThan">
      <formula>0</formula>
    </cfRule>
  </conditionalFormatting>
  <conditionalFormatting sqref="D38:AL38">
    <cfRule type="cellIs" dxfId="85" priority="24" operator="greaterThan">
      <formula>0</formula>
    </cfRule>
  </conditionalFormatting>
  <conditionalFormatting sqref="N38:AL38">
    <cfRule type="expression" dxfId="84" priority="23">
      <formula>N18&gt;0</formula>
    </cfRule>
  </conditionalFormatting>
  <conditionalFormatting sqref="D53:AK53">
    <cfRule type="cellIs" priority="22" operator="greaterThan">
      <formula>0</formula>
    </cfRule>
  </conditionalFormatting>
  <conditionalFormatting sqref="D53:AK53">
    <cfRule type="cellIs" dxfId="83" priority="21" operator="greaterThan">
      <formula>0</formula>
    </cfRule>
  </conditionalFormatting>
  <conditionalFormatting sqref="D53:AK53">
    <cfRule type="cellIs" dxfId="82" priority="20" operator="greaterThan">
      <formula>0</formula>
    </cfRule>
  </conditionalFormatting>
  <conditionalFormatting sqref="D55:E55 D57:E72 D54:M54">
    <cfRule type="expression" dxfId="81" priority="19" stopIfTrue="1">
      <formula>+D$18&gt;0</formula>
    </cfRule>
  </conditionalFormatting>
  <conditionalFormatting sqref="D55:E55 D57:E72 D54:M54">
    <cfRule type="cellIs" dxfId="80" priority="18" operator="greaterThan">
      <formula>0</formula>
    </cfRule>
  </conditionalFormatting>
  <conditionalFormatting sqref="E73:H73">
    <cfRule type="cellIs" dxfId="79" priority="17" operator="greaterThan">
      <formula>0</formula>
    </cfRule>
  </conditionalFormatting>
  <conditionalFormatting sqref="D73">
    <cfRule type="cellIs" dxfId="78" priority="15" operator="greaterThan">
      <formula>0</formula>
    </cfRule>
  </conditionalFormatting>
  <conditionalFormatting sqref="F55:AK55 F57:AK72 N56:AK56 N54:AK54">
    <cfRule type="expression" dxfId="77" priority="14" stopIfTrue="1">
      <formula>+F$18&gt;0</formula>
    </cfRule>
  </conditionalFormatting>
  <conditionalFormatting sqref="F55:AK55 F57:AK72 N56:AK56 N54:AK54">
    <cfRule type="cellIs" dxfId="76" priority="13" operator="greaterThan">
      <formula>0</formula>
    </cfRule>
  </conditionalFormatting>
  <conditionalFormatting sqref="I38:M38">
    <cfRule type="expression" dxfId="75" priority="12">
      <formula>I18&gt;0</formula>
    </cfRule>
  </conditionalFormatting>
  <conditionalFormatting sqref="I73:AK73">
    <cfRule type="cellIs" dxfId="74" priority="11" operator="greaterThan">
      <formula>0</formula>
    </cfRule>
  </conditionalFormatting>
  <conditionalFormatting sqref="I73:AK73">
    <cfRule type="expression" dxfId="73" priority="10">
      <formula>I53&gt;0</formula>
    </cfRule>
  </conditionalFormatting>
  <conditionalFormatting sqref="D56:M56">
    <cfRule type="expression" dxfId="72" priority="2" stopIfTrue="1">
      <formula>+D$18&gt;0</formula>
    </cfRule>
  </conditionalFormatting>
  <conditionalFormatting sqref="D56:M56">
    <cfRule type="cellIs" dxfId="71" priority="1" operator="greaterThan">
      <formula>0</formula>
    </cfRule>
  </conditionalFormatting>
  <pageMargins left="0.70866141732283472" right="0.70866141732283472" top="0.9055118110236221" bottom="0.55118110236220474" header="0.31496062992125984" footer="0.31496062992125984"/>
  <pageSetup paperSize="9" scale="42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K33"/>
  <sheetViews>
    <sheetView view="pageBreakPreview" zoomScaleNormal="100" zoomScaleSheetLayoutView="100" workbookViewId="0">
      <selection activeCell="N37" sqref="N37"/>
    </sheetView>
  </sheetViews>
  <sheetFormatPr defaultRowHeight="12.75" x14ac:dyDescent="0.2"/>
  <cols>
    <col min="1" max="2" width="9.140625" style="2"/>
    <col min="3" max="3" width="11.28515625" style="2" customWidth="1"/>
    <col min="4" max="34" width="10.42578125" style="2" bestFit="1" customWidth="1"/>
    <col min="35" max="43" width="9.5703125" style="2" bestFit="1" customWidth="1"/>
    <col min="44" max="16384" width="9.140625" style="2"/>
  </cols>
  <sheetData>
    <row r="1" spans="1:63" x14ac:dyDescent="0.2">
      <c r="A1" s="30" t="s">
        <v>27</v>
      </c>
      <c r="B1" s="2" t="str">
        <f>"voer de stand van de voorziening in per einde "&amp;D6-1&amp; " met daarnaast de jaarlijkse dotatie conform realisatie/begroting."</f>
        <v>voer de stand van de voorziening in per einde 2019 met daarnaast de jaarlijkse dotatie conform realisatie/begroting.</v>
      </c>
    </row>
    <row r="3" spans="1:63" x14ac:dyDescent="0.2">
      <c r="A3" s="1" t="str">
        <f>"Voorziening per einde "&amp;D6-1&amp; ""</f>
        <v>Voorziening per einde 2019</v>
      </c>
      <c r="D3" s="43"/>
    </row>
    <row r="5" spans="1:63" x14ac:dyDescent="0.2">
      <c r="A5" s="1" t="s">
        <v>52</v>
      </c>
      <c r="B5" s="1"/>
      <c r="C5" s="1"/>
    </row>
    <row r="6" spans="1:63" x14ac:dyDescent="0.2">
      <c r="A6" s="6"/>
      <c r="B6" s="6"/>
      <c r="C6" s="27"/>
      <c r="D6" s="22">
        <f>'Invoer MOP'!D18</f>
        <v>2020</v>
      </c>
      <c r="E6" s="22">
        <f>'Invoer MOP'!E18</f>
        <v>2021</v>
      </c>
      <c r="F6" s="22">
        <f>'Invoer MOP'!F18</f>
        <v>2022</v>
      </c>
      <c r="G6" s="22">
        <f>'Invoer MOP'!G18</f>
        <v>2023</v>
      </c>
      <c r="H6" s="22">
        <f>'Invoer MOP'!H18</f>
        <v>2024</v>
      </c>
      <c r="I6" s="22">
        <f>'Invoer MOP'!I18</f>
        <v>2025</v>
      </c>
      <c r="J6" s="22">
        <f>'Invoer MOP'!J18</f>
        <v>2026</v>
      </c>
      <c r="K6" s="22">
        <f>'Invoer MOP'!K18</f>
        <v>2027</v>
      </c>
      <c r="L6" s="22">
        <f>'Invoer MOP'!L18</f>
        <v>2028</v>
      </c>
      <c r="M6" s="22">
        <f>'Invoer MOP'!M18</f>
        <v>2029</v>
      </c>
      <c r="N6" s="22">
        <f>'Invoer MOP'!N18</f>
        <v>2030</v>
      </c>
      <c r="O6" s="22">
        <f>'Invoer MOP'!O18</f>
        <v>2031</v>
      </c>
      <c r="P6" s="22">
        <f>'Invoer MOP'!P18</f>
        <v>2032</v>
      </c>
      <c r="Q6" s="22">
        <f>'Invoer MOP'!Q18</f>
        <v>2033</v>
      </c>
      <c r="R6" s="22">
        <f>'Invoer MOP'!R18</f>
        <v>2034</v>
      </c>
      <c r="S6" s="22">
        <f>'Invoer MOP'!S18</f>
        <v>2035</v>
      </c>
      <c r="T6" s="22">
        <f>'Invoer MOP'!T18</f>
        <v>2036</v>
      </c>
      <c r="U6" s="22">
        <f>'Invoer MOP'!U18</f>
        <v>2037</v>
      </c>
      <c r="V6" s="22">
        <f>'Invoer MOP'!V18</f>
        <v>2038</v>
      </c>
      <c r="W6" s="22">
        <f>'Invoer MOP'!W18</f>
        <v>2039</v>
      </c>
      <c r="X6" s="22">
        <f>'Invoer MOP'!X18</f>
        <v>0</v>
      </c>
      <c r="Y6" s="22">
        <f>'Invoer MOP'!Y18</f>
        <v>0</v>
      </c>
      <c r="Z6" s="22">
        <f>'Invoer MOP'!Z18</f>
        <v>0</v>
      </c>
      <c r="AA6" s="22">
        <f>'Invoer MOP'!AA18</f>
        <v>0</v>
      </c>
      <c r="AB6" s="22">
        <f>'Invoer MOP'!AB18</f>
        <v>0</v>
      </c>
      <c r="AC6" s="22">
        <f>'Invoer MOP'!AC18</f>
        <v>0</v>
      </c>
      <c r="AD6" s="22">
        <f>'Invoer MOP'!AD18</f>
        <v>0</v>
      </c>
      <c r="AE6" s="22">
        <f>'Invoer MOP'!AE18</f>
        <v>0</v>
      </c>
      <c r="AF6" s="22">
        <f>'Invoer MOP'!AF18</f>
        <v>0</v>
      </c>
      <c r="AG6" s="22">
        <f>'Invoer MOP'!AG18</f>
        <v>0</v>
      </c>
      <c r="AH6" s="22">
        <f>'Invoer MOP'!AH18</f>
        <v>0</v>
      </c>
      <c r="AI6" s="22">
        <f>'Invoer MOP'!AI18</f>
        <v>0</v>
      </c>
      <c r="AJ6" s="22">
        <f>'Invoer MOP'!AJ18</f>
        <v>0</v>
      </c>
      <c r="AK6" s="22">
        <f>'Invoer MOP'!AK18</f>
        <v>0</v>
      </c>
      <c r="AL6" s="22">
        <f>'Invoer MOP'!AL18</f>
        <v>0</v>
      </c>
      <c r="AM6" s="22">
        <f>'Invoer MOP'!AM18</f>
        <v>0</v>
      </c>
      <c r="AN6" s="22">
        <f>'Invoer MOP'!AN18</f>
        <v>0</v>
      </c>
      <c r="AO6" s="22">
        <f>'Invoer MOP'!AO18</f>
        <v>0</v>
      </c>
      <c r="AP6" s="22">
        <f>'Invoer MOP'!AP18</f>
        <v>0</v>
      </c>
      <c r="AQ6" s="22">
        <f>'Invoer MOP'!AQ18</f>
        <v>0</v>
      </c>
      <c r="AR6" s="22">
        <f>'Invoer MOP'!AR18</f>
        <v>0</v>
      </c>
      <c r="AS6" s="22">
        <f>'Invoer MOP'!AS18</f>
        <v>0</v>
      </c>
      <c r="AT6" s="22">
        <f>'Invoer MOP'!AT18</f>
        <v>0</v>
      </c>
      <c r="AU6" s="22">
        <f>'Invoer MOP'!AU18</f>
        <v>0</v>
      </c>
      <c r="AV6" s="22">
        <f>'Invoer MOP'!AV18</f>
        <v>0</v>
      </c>
      <c r="AW6" s="22">
        <f>'Invoer MOP'!AW18</f>
        <v>0</v>
      </c>
      <c r="AX6" s="22">
        <f>'Invoer MOP'!AX18</f>
        <v>0</v>
      </c>
      <c r="AY6" s="22">
        <f>'Invoer MOP'!AY18</f>
        <v>0</v>
      </c>
      <c r="AZ6" s="22">
        <f>'Invoer MOP'!AZ18</f>
        <v>0</v>
      </c>
      <c r="BA6" s="22">
        <f>'Invoer MOP'!BA18</f>
        <v>0</v>
      </c>
      <c r="BB6" s="22">
        <f>'Invoer MOP'!BB18</f>
        <v>0</v>
      </c>
      <c r="BC6" s="22">
        <f>'Invoer MOP'!BC18</f>
        <v>0</v>
      </c>
      <c r="BD6" s="22">
        <f>'Invoer MOP'!BD18</f>
        <v>0</v>
      </c>
      <c r="BE6" s="22">
        <f>'Invoer MOP'!BE18</f>
        <v>0</v>
      </c>
      <c r="BF6" s="22">
        <f>'Invoer MOP'!BF18</f>
        <v>0</v>
      </c>
      <c r="BG6" s="22">
        <f>'Invoer MOP'!BG18</f>
        <v>0</v>
      </c>
      <c r="BH6" s="22">
        <f>'Invoer MOP'!BH18</f>
        <v>0</v>
      </c>
      <c r="BI6" s="22">
        <f>'Invoer MOP'!BI18</f>
        <v>0</v>
      </c>
      <c r="BJ6" s="22">
        <f>'Invoer MOP'!BJ18</f>
        <v>0</v>
      </c>
      <c r="BK6" s="22">
        <f>'Invoer MOP'!BK18</f>
        <v>0</v>
      </c>
    </row>
    <row r="7" spans="1:63" x14ac:dyDescent="0.2">
      <c r="A7" s="4" t="s">
        <v>12</v>
      </c>
      <c r="B7" s="4"/>
      <c r="C7" s="38"/>
      <c r="D7" s="31"/>
      <c r="E7" s="42">
        <f>D7</f>
        <v>0</v>
      </c>
      <c r="F7" s="42">
        <f t="shared" ref="F7:AL7" si="0">E7</f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42">
        <f t="shared" si="0"/>
        <v>0</v>
      </c>
      <c r="Q7" s="42">
        <f t="shared" si="0"/>
        <v>0</v>
      </c>
      <c r="R7" s="42">
        <f t="shared" si="0"/>
        <v>0</v>
      </c>
      <c r="S7" s="42">
        <f t="shared" si="0"/>
        <v>0</v>
      </c>
      <c r="T7" s="42">
        <f t="shared" si="0"/>
        <v>0</v>
      </c>
      <c r="U7" s="42">
        <f t="shared" si="0"/>
        <v>0</v>
      </c>
      <c r="V7" s="42">
        <f t="shared" si="0"/>
        <v>0</v>
      </c>
      <c r="W7" s="42">
        <f t="shared" si="0"/>
        <v>0</v>
      </c>
      <c r="X7" s="42">
        <f t="shared" si="0"/>
        <v>0</v>
      </c>
      <c r="Y7" s="42">
        <f t="shared" si="0"/>
        <v>0</v>
      </c>
      <c r="Z7" s="42">
        <f t="shared" si="0"/>
        <v>0</v>
      </c>
      <c r="AA7" s="42">
        <f t="shared" si="0"/>
        <v>0</v>
      </c>
      <c r="AB7" s="42">
        <f t="shared" si="0"/>
        <v>0</v>
      </c>
      <c r="AC7" s="42">
        <f t="shared" si="0"/>
        <v>0</v>
      </c>
      <c r="AD7" s="42">
        <f t="shared" si="0"/>
        <v>0</v>
      </c>
      <c r="AE7" s="42">
        <f t="shared" si="0"/>
        <v>0</v>
      </c>
      <c r="AF7" s="42">
        <f t="shared" si="0"/>
        <v>0</v>
      </c>
      <c r="AG7" s="42">
        <f t="shared" si="0"/>
        <v>0</v>
      </c>
      <c r="AH7" s="41">
        <f t="shared" si="0"/>
        <v>0</v>
      </c>
      <c r="AI7" s="41">
        <f t="shared" si="0"/>
        <v>0</v>
      </c>
      <c r="AJ7" s="41">
        <f t="shared" si="0"/>
        <v>0</v>
      </c>
      <c r="AK7" s="41">
        <f t="shared" si="0"/>
        <v>0</v>
      </c>
      <c r="AL7" s="41">
        <f t="shared" si="0"/>
        <v>0</v>
      </c>
      <c r="AM7" s="31"/>
      <c r="AN7" s="31"/>
      <c r="AO7" s="31"/>
      <c r="AP7" s="31"/>
      <c r="AQ7" s="31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</row>
    <row r="8" spans="1:63" x14ac:dyDescent="0.2">
      <c r="A8" s="5" t="s">
        <v>13</v>
      </c>
      <c r="B8" s="5"/>
      <c r="C8" s="39"/>
      <c r="D8" s="28">
        <f>'Invoer MOP'!D73</f>
        <v>0</v>
      </c>
      <c r="E8" s="28">
        <f>'Invoer MOP'!E73</f>
        <v>0</v>
      </c>
      <c r="F8" s="28">
        <f>'Invoer MOP'!F73</f>
        <v>0</v>
      </c>
      <c r="G8" s="28">
        <f>'Invoer MOP'!G73</f>
        <v>0</v>
      </c>
      <c r="H8" s="28">
        <f>'Invoer MOP'!H73</f>
        <v>0</v>
      </c>
      <c r="I8" s="28">
        <f>'Invoer MOP'!I73</f>
        <v>0</v>
      </c>
      <c r="J8" s="28">
        <f>'Invoer MOP'!J73</f>
        <v>0</v>
      </c>
      <c r="K8" s="28">
        <f>'Invoer MOP'!K73</f>
        <v>0</v>
      </c>
      <c r="L8" s="28">
        <f>'Invoer MOP'!L73</f>
        <v>0</v>
      </c>
      <c r="M8" s="28">
        <f>'Invoer MOP'!M73</f>
        <v>0</v>
      </c>
      <c r="N8" s="28">
        <f>'Invoer MOP'!N73</f>
        <v>0</v>
      </c>
      <c r="O8" s="28">
        <f>'Invoer MOP'!O73</f>
        <v>0</v>
      </c>
      <c r="P8" s="28">
        <f>'Invoer MOP'!P73</f>
        <v>0</v>
      </c>
      <c r="Q8" s="28">
        <f>'Invoer MOP'!Q73</f>
        <v>0</v>
      </c>
      <c r="R8" s="28">
        <f>'Invoer MOP'!R73</f>
        <v>0</v>
      </c>
      <c r="S8" s="28">
        <f>'Invoer MOP'!S73</f>
        <v>0</v>
      </c>
      <c r="T8" s="28">
        <f>'Invoer MOP'!T73</f>
        <v>0</v>
      </c>
      <c r="U8" s="28">
        <f>'Invoer MOP'!U73</f>
        <v>0</v>
      </c>
      <c r="V8" s="28">
        <f>'Invoer MOP'!V73</f>
        <v>0</v>
      </c>
      <c r="W8" s="28">
        <f>'Invoer MOP'!W73</f>
        <v>0</v>
      </c>
      <c r="X8" s="28">
        <f>'Invoer MOP'!X73</f>
        <v>0</v>
      </c>
      <c r="Y8" s="28">
        <f>'Invoer MOP'!Y73</f>
        <v>0</v>
      </c>
      <c r="Z8" s="28">
        <f>'Invoer MOP'!Z73</f>
        <v>0</v>
      </c>
      <c r="AA8" s="28">
        <f>'Invoer MOP'!AA73</f>
        <v>0</v>
      </c>
      <c r="AB8" s="28">
        <f>'Invoer MOP'!AB73</f>
        <v>0</v>
      </c>
      <c r="AC8" s="28">
        <f>'Invoer MOP'!AC73</f>
        <v>0</v>
      </c>
      <c r="AD8" s="28">
        <f>'Invoer MOP'!AD73</f>
        <v>0</v>
      </c>
      <c r="AE8" s="28">
        <f>'Invoer MOP'!AE73</f>
        <v>0</v>
      </c>
      <c r="AF8" s="28">
        <f>'Invoer MOP'!AF73</f>
        <v>0</v>
      </c>
      <c r="AG8" s="28">
        <f>'Invoer MOP'!AG73</f>
        <v>0</v>
      </c>
      <c r="AH8" s="28">
        <f>'Invoer MOP'!AH73</f>
        <v>0</v>
      </c>
      <c r="AI8" s="28">
        <f>'Invoer MOP'!AI73</f>
        <v>0</v>
      </c>
      <c r="AJ8" s="28">
        <f>'Invoer MOP'!AJ73</f>
        <v>0</v>
      </c>
      <c r="AK8" s="28">
        <f>'Invoer MOP'!AK73</f>
        <v>0</v>
      </c>
      <c r="AL8" s="28">
        <f>'Invoer MOP'!AL73</f>
        <v>0</v>
      </c>
      <c r="AM8" s="28">
        <f>'Invoer MOP'!AM73</f>
        <v>0</v>
      </c>
      <c r="AN8" s="28">
        <f>'Invoer MOP'!AN73</f>
        <v>0</v>
      </c>
      <c r="AO8" s="28">
        <f>'Invoer MOP'!AO73</f>
        <v>0</v>
      </c>
      <c r="AP8" s="28">
        <f>'Invoer MOP'!AP73</f>
        <v>0</v>
      </c>
      <c r="AQ8" s="28">
        <f>'Invoer MOP'!AQ73</f>
        <v>0</v>
      </c>
      <c r="AR8" s="28">
        <f>'Invoer MOP'!AR73</f>
        <v>0</v>
      </c>
      <c r="AS8" s="28">
        <f>'Invoer MOP'!AS73</f>
        <v>0</v>
      </c>
      <c r="AT8" s="28">
        <f>'Invoer MOP'!AT73</f>
        <v>0</v>
      </c>
      <c r="AU8" s="28">
        <f>'Invoer MOP'!AU73</f>
        <v>0</v>
      </c>
      <c r="AV8" s="28">
        <f>'Invoer MOP'!AV73</f>
        <v>0</v>
      </c>
      <c r="AW8" s="28">
        <f>'Invoer MOP'!AW73</f>
        <v>0</v>
      </c>
      <c r="AX8" s="28">
        <f>'Invoer MOP'!AX73</f>
        <v>0</v>
      </c>
      <c r="AY8" s="28">
        <f>'Invoer MOP'!AY73</f>
        <v>0</v>
      </c>
      <c r="AZ8" s="28">
        <f>'Invoer MOP'!AZ73</f>
        <v>0</v>
      </c>
      <c r="BA8" s="28">
        <f>'Invoer MOP'!BA73</f>
        <v>0</v>
      </c>
      <c r="BB8" s="28">
        <f>'Invoer MOP'!BB73</f>
        <v>0</v>
      </c>
      <c r="BC8" s="28">
        <f>'Invoer MOP'!BC73</f>
        <v>0</v>
      </c>
      <c r="BD8" s="28">
        <f>'Invoer MOP'!BD73</f>
        <v>0</v>
      </c>
      <c r="BE8" s="28">
        <f>'Invoer MOP'!BE73</f>
        <v>0</v>
      </c>
      <c r="BF8" s="28">
        <f>'Invoer MOP'!BF73</f>
        <v>0</v>
      </c>
      <c r="BG8" s="28">
        <f>'Invoer MOP'!BG73</f>
        <v>0</v>
      </c>
      <c r="BH8" s="28">
        <f>'Invoer MOP'!BH73</f>
        <v>0</v>
      </c>
      <c r="BI8" s="28">
        <f>'Invoer MOP'!BI73</f>
        <v>0</v>
      </c>
      <c r="BJ8" s="28">
        <f>'Invoer MOP'!BJ73</f>
        <v>0</v>
      </c>
      <c r="BK8" s="28">
        <f>'Invoer MOP'!BK73</f>
        <v>0</v>
      </c>
    </row>
    <row r="9" spans="1:63" x14ac:dyDescent="0.2">
      <c r="A9" s="7" t="s">
        <v>11</v>
      </c>
      <c r="B9" s="7"/>
      <c r="C9" s="40"/>
      <c r="D9" s="29">
        <f>D3+D7-D8</f>
        <v>0</v>
      </c>
      <c r="E9" s="29">
        <f>IF(E6&gt;0,D9+E7-E8, )</f>
        <v>0</v>
      </c>
      <c r="F9" s="29">
        <f t="shared" ref="F9:AU9" si="1">IF(F6&gt;0,E9+F7-F8, )</f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  <c r="J9" s="29">
        <f t="shared" si="1"/>
        <v>0</v>
      </c>
      <c r="K9" s="29">
        <f t="shared" si="1"/>
        <v>0</v>
      </c>
      <c r="L9" s="29">
        <f t="shared" si="1"/>
        <v>0</v>
      </c>
      <c r="M9" s="29">
        <f t="shared" si="1"/>
        <v>0</v>
      </c>
      <c r="N9" s="29">
        <f t="shared" si="1"/>
        <v>0</v>
      </c>
      <c r="O9" s="29">
        <f t="shared" si="1"/>
        <v>0</v>
      </c>
      <c r="P9" s="29">
        <f t="shared" si="1"/>
        <v>0</v>
      </c>
      <c r="Q9" s="29">
        <f t="shared" si="1"/>
        <v>0</v>
      </c>
      <c r="R9" s="29">
        <f t="shared" si="1"/>
        <v>0</v>
      </c>
      <c r="S9" s="29">
        <f t="shared" si="1"/>
        <v>0</v>
      </c>
      <c r="T9" s="29">
        <f t="shared" si="1"/>
        <v>0</v>
      </c>
      <c r="U9" s="29">
        <f t="shared" si="1"/>
        <v>0</v>
      </c>
      <c r="V9" s="29">
        <f t="shared" si="1"/>
        <v>0</v>
      </c>
      <c r="W9" s="29">
        <f t="shared" si="1"/>
        <v>0</v>
      </c>
      <c r="X9" s="29">
        <f t="shared" si="1"/>
        <v>0</v>
      </c>
      <c r="Y9" s="29">
        <f t="shared" si="1"/>
        <v>0</v>
      </c>
      <c r="Z9" s="29">
        <f t="shared" si="1"/>
        <v>0</v>
      </c>
      <c r="AA9" s="29">
        <f t="shared" si="1"/>
        <v>0</v>
      </c>
      <c r="AB9" s="29">
        <f t="shared" si="1"/>
        <v>0</v>
      </c>
      <c r="AC9" s="29">
        <f t="shared" si="1"/>
        <v>0</v>
      </c>
      <c r="AD9" s="29">
        <f t="shared" si="1"/>
        <v>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29">
        <f t="shared" si="1"/>
        <v>0</v>
      </c>
      <c r="AI9" s="29">
        <f t="shared" si="1"/>
        <v>0</v>
      </c>
      <c r="AJ9" s="29">
        <f t="shared" si="1"/>
        <v>0</v>
      </c>
      <c r="AK9" s="29">
        <f t="shared" si="1"/>
        <v>0</v>
      </c>
      <c r="AL9" s="29">
        <f t="shared" si="1"/>
        <v>0</v>
      </c>
      <c r="AM9" s="29">
        <f t="shared" si="1"/>
        <v>0</v>
      </c>
      <c r="AN9" s="29">
        <f t="shared" si="1"/>
        <v>0</v>
      </c>
      <c r="AO9" s="29">
        <f t="shared" si="1"/>
        <v>0</v>
      </c>
      <c r="AP9" s="29">
        <f t="shared" si="1"/>
        <v>0</v>
      </c>
      <c r="AQ9" s="29">
        <f t="shared" si="1"/>
        <v>0</v>
      </c>
      <c r="AR9" s="29">
        <f t="shared" si="1"/>
        <v>0</v>
      </c>
      <c r="AS9" s="29">
        <f t="shared" si="1"/>
        <v>0</v>
      </c>
      <c r="AT9" s="29">
        <f t="shared" si="1"/>
        <v>0</v>
      </c>
      <c r="AU9" s="29">
        <f t="shared" si="1"/>
        <v>0</v>
      </c>
      <c r="AV9" s="29">
        <f t="shared" ref="AV9" si="2">AU9+AV7-AV8</f>
        <v>0</v>
      </c>
      <c r="AW9" s="29">
        <f t="shared" ref="AW9" si="3">AV9+AW7-AW8</f>
        <v>0</v>
      </c>
      <c r="AX9" s="29">
        <f t="shared" ref="AX9" si="4">AW9+AX7-AX8</f>
        <v>0</v>
      </c>
      <c r="AY9" s="29">
        <f t="shared" ref="AY9" si="5">AX9+AY7-AY8</f>
        <v>0</v>
      </c>
      <c r="AZ9" s="29">
        <f t="shared" ref="AZ9" si="6">AY9+AZ7-AZ8</f>
        <v>0</v>
      </c>
      <c r="BA9" s="29">
        <f t="shared" ref="BA9" si="7">AZ9+BA7-BA8</f>
        <v>0</v>
      </c>
      <c r="BB9" s="29">
        <f t="shared" ref="BB9" si="8">BA9+BB7-BB8</f>
        <v>0</v>
      </c>
      <c r="BC9" s="29">
        <f t="shared" ref="BC9" si="9">BB9+BC7-BC8</f>
        <v>0</v>
      </c>
      <c r="BD9" s="29">
        <f t="shared" ref="BD9" si="10">BC9+BD7-BD8</f>
        <v>0</v>
      </c>
      <c r="BE9" s="29">
        <f t="shared" ref="BE9" si="11">BD9+BE7-BE8</f>
        <v>0</v>
      </c>
      <c r="BF9" s="29">
        <f t="shared" ref="BF9:BK9" si="12">BE9+BF7-BF8</f>
        <v>0</v>
      </c>
      <c r="BG9" s="29">
        <f t="shared" si="12"/>
        <v>0</v>
      </c>
      <c r="BH9" s="29">
        <f t="shared" si="12"/>
        <v>0</v>
      </c>
      <c r="BI9" s="29">
        <f t="shared" si="12"/>
        <v>0</v>
      </c>
      <c r="BJ9" s="29">
        <f t="shared" si="12"/>
        <v>0</v>
      </c>
      <c r="BK9" s="29">
        <f t="shared" si="12"/>
        <v>0</v>
      </c>
    </row>
    <row r="10" spans="1:63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63" x14ac:dyDescent="0.2">
      <c r="A11" s="2" t="s">
        <v>17</v>
      </c>
      <c r="Q11" s="2" t="str">
        <f>IF(T8&gt;0,T8," ")</f>
        <v xml:space="preserve"> </v>
      </c>
    </row>
    <row r="12" spans="1:63" x14ac:dyDescent="0.2">
      <c r="Q12" s="2" t="str">
        <f>IF(U8&gt;0,U8," ")</f>
        <v xml:space="preserve"> </v>
      </c>
    </row>
    <row r="13" spans="1:63" x14ac:dyDescent="0.2">
      <c r="A13" s="1" t="s">
        <v>10</v>
      </c>
      <c r="Q13" s="2" t="str">
        <f>IF(V8&gt;0,V8," ")</f>
        <v xml:space="preserve"> </v>
      </c>
    </row>
    <row r="14" spans="1:63" x14ac:dyDescent="0.2">
      <c r="Q14" s="2" t="str">
        <f>IF(W8&gt;0,W8," ")</f>
        <v xml:space="preserve"> </v>
      </c>
    </row>
    <row r="15" spans="1:63" x14ac:dyDescent="0.2">
      <c r="Q15" s="2" t="str">
        <f>IF(X8&gt;0,X8," ")</f>
        <v xml:space="preserve"> </v>
      </c>
    </row>
    <row r="16" spans="1:63" x14ac:dyDescent="0.2">
      <c r="Q16" s="2" t="str">
        <f>IF(Y8&gt;0,Y8," ")</f>
        <v xml:space="preserve"> </v>
      </c>
    </row>
    <row r="17" spans="1:17" x14ac:dyDescent="0.2">
      <c r="Q17" s="2" t="str">
        <f>IF(Z8&gt;0,Z8," ")</f>
        <v xml:space="preserve"> </v>
      </c>
    </row>
    <row r="18" spans="1:17" x14ac:dyDescent="0.2">
      <c r="Q18" s="2" t="str">
        <f>IF(AA8&gt;0,AA8," ")</f>
        <v xml:space="preserve"> </v>
      </c>
    </row>
    <row r="19" spans="1:17" x14ac:dyDescent="0.2">
      <c r="Q19" s="2" t="str">
        <f>IF(AB8&gt;0,AB8," ")</f>
        <v xml:space="preserve"> </v>
      </c>
    </row>
    <row r="20" spans="1:17" x14ac:dyDescent="0.2">
      <c r="Q20" s="2" t="str">
        <f>IF(AC8&gt;0,AC8," ")</f>
        <v xml:space="preserve"> </v>
      </c>
    </row>
    <row r="21" spans="1:17" x14ac:dyDescent="0.2">
      <c r="A21" s="1"/>
      <c r="Q21" s="2" t="str">
        <f>IF(AD8&gt;0,AD8," ")</f>
        <v xml:space="preserve"> </v>
      </c>
    </row>
    <row r="22" spans="1:17" x14ac:dyDescent="0.2">
      <c r="A22" s="1"/>
      <c r="Q22" s="2" t="str">
        <f>IF(AE8&gt;0,AE8," ")</f>
        <v xml:space="preserve"> </v>
      </c>
    </row>
    <row r="23" spans="1:17" x14ac:dyDescent="0.2">
      <c r="A23" s="1"/>
      <c r="Q23" s="2" t="str">
        <f>IF(AF8&gt;0,AF8," ")</f>
        <v xml:space="preserve"> </v>
      </c>
    </row>
    <row r="24" spans="1:17" x14ac:dyDescent="0.2">
      <c r="A24" s="1"/>
      <c r="Q24" s="2" t="str">
        <f>IF(AG8&gt;0,AG8," ")</f>
        <v xml:space="preserve"> </v>
      </c>
    </row>
    <row r="25" spans="1:17" x14ac:dyDescent="0.2">
      <c r="A25" s="1"/>
    </row>
    <row r="26" spans="1:17" x14ac:dyDescent="0.2">
      <c r="A26" s="1"/>
    </row>
    <row r="27" spans="1:17" x14ac:dyDescent="0.2">
      <c r="A27" s="1"/>
    </row>
    <row r="28" spans="1:17" x14ac:dyDescent="0.2">
      <c r="A28" s="1"/>
    </row>
    <row r="30" spans="1:17" x14ac:dyDescent="0.2">
      <c r="A30" s="14" t="s">
        <v>18</v>
      </c>
    </row>
    <row r="31" spans="1:17" x14ac:dyDescent="0.2">
      <c r="A31" s="37" t="s">
        <v>46</v>
      </c>
    </row>
    <row r="32" spans="1:17" x14ac:dyDescent="0.2">
      <c r="A32" s="37" t="s">
        <v>47</v>
      </c>
    </row>
    <row r="33" spans="1:1" x14ac:dyDescent="0.2">
      <c r="A33" s="37" t="s">
        <v>48</v>
      </c>
    </row>
  </sheetData>
  <sheetProtection password="D495" sheet="1" objects="1" scenarios="1"/>
  <conditionalFormatting sqref="M6 AR6:BK6">
    <cfRule type="cellIs" priority="210" operator="greaterThan">
      <formula>0</formula>
    </cfRule>
  </conditionalFormatting>
  <conditionalFormatting sqref="M6 AR6:BK6">
    <cfRule type="cellIs" dxfId="70" priority="209" operator="greaterThan">
      <formula>0</formula>
    </cfRule>
  </conditionalFormatting>
  <conditionalFormatting sqref="M6 AR6:BK6">
    <cfRule type="cellIs" dxfId="69" priority="208" operator="greaterThan">
      <formula>0</formula>
    </cfRule>
  </conditionalFormatting>
  <conditionalFormatting sqref="BB7:BK7">
    <cfRule type="cellIs" dxfId="68" priority="206" operator="greaterThan">
      <formula>0</formula>
    </cfRule>
  </conditionalFormatting>
  <conditionalFormatting sqref="M9 AR9:BE9">
    <cfRule type="expression" dxfId="67" priority="190">
      <formula>M6&gt;0</formula>
    </cfRule>
  </conditionalFormatting>
  <conditionalFormatting sqref="AR7:BA7">
    <cfRule type="cellIs" priority="186" operator="greaterThan">
      <formula>0</formula>
    </cfRule>
  </conditionalFormatting>
  <conditionalFormatting sqref="M8">
    <cfRule type="cellIs" dxfId="66" priority="184" operator="greaterThan">
      <formula>0</formula>
    </cfRule>
  </conditionalFormatting>
  <conditionalFormatting sqref="M8">
    <cfRule type="expression" dxfId="65" priority="183">
      <formula>M6&gt;0</formula>
    </cfRule>
  </conditionalFormatting>
  <conditionalFormatting sqref="AQ6">
    <cfRule type="cellIs" priority="102" operator="greaterThan">
      <formula>0</formula>
    </cfRule>
  </conditionalFormatting>
  <conditionalFormatting sqref="AQ6">
    <cfRule type="cellIs" dxfId="64" priority="101" operator="greaterThan">
      <formula>0</formula>
    </cfRule>
  </conditionalFormatting>
  <conditionalFormatting sqref="AQ6">
    <cfRule type="cellIs" dxfId="63" priority="100" operator="greaterThan">
      <formula>0</formula>
    </cfRule>
  </conditionalFormatting>
  <conditionalFormatting sqref="AQ9">
    <cfRule type="expression" dxfId="62" priority="99">
      <formula>AQ6&gt;0</formula>
    </cfRule>
  </conditionalFormatting>
  <conditionalFormatting sqref="AQ7">
    <cfRule type="expression" dxfId="61" priority="97">
      <formula>AQ6&gt;0</formula>
    </cfRule>
    <cfRule type="cellIs" priority="98" operator="greaterThan">
      <formula>0</formula>
    </cfRule>
  </conditionalFormatting>
  <conditionalFormatting sqref="AQ8">
    <cfRule type="cellIs" dxfId="60" priority="96" operator="greaterThan">
      <formula>0</formula>
    </cfRule>
  </conditionalFormatting>
  <conditionalFormatting sqref="AQ8">
    <cfRule type="expression" dxfId="59" priority="95">
      <formula>AQ6&gt;0</formula>
    </cfRule>
  </conditionalFormatting>
  <conditionalFormatting sqref="AP6">
    <cfRule type="cellIs" priority="94" operator="greaterThan">
      <formula>0</formula>
    </cfRule>
  </conditionalFormatting>
  <conditionalFormatting sqref="AP6">
    <cfRule type="cellIs" dxfId="58" priority="93" operator="greaterThan">
      <formula>0</formula>
    </cfRule>
  </conditionalFormatting>
  <conditionalFormatting sqref="AP6">
    <cfRule type="cellIs" dxfId="57" priority="92" operator="greaterThan">
      <formula>0</formula>
    </cfRule>
  </conditionalFormatting>
  <conditionalFormatting sqref="AP9">
    <cfRule type="expression" dxfId="56" priority="91">
      <formula>AP6&gt;0</formula>
    </cfRule>
  </conditionalFormatting>
  <conditionalFormatting sqref="AP7">
    <cfRule type="expression" dxfId="55" priority="89">
      <formula>AP6&gt;0</formula>
    </cfRule>
    <cfRule type="cellIs" priority="90" operator="greaterThan">
      <formula>0</formula>
    </cfRule>
  </conditionalFormatting>
  <conditionalFormatting sqref="AP8">
    <cfRule type="cellIs" dxfId="54" priority="88" operator="greaterThan">
      <formula>0</formula>
    </cfRule>
  </conditionalFormatting>
  <conditionalFormatting sqref="AP8">
    <cfRule type="expression" dxfId="53" priority="87">
      <formula>AP6&gt;0</formula>
    </cfRule>
  </conditionalFormatting>
  <conditionalFormatting sqref="AO6">
    <cfRule type="cellIs" priority="86" operator="greaterThan">
      <formula>0</formula>
    </cfRule>
  </conditionalFormatting>
  <conditionalFormatting sqref="AO6">
    <cfRule type="cellIs" dxfId="52" priority="85" operator="greaterThan">
      <formula>0</formula>
    </cfRule>
  </conditionalFormatting>
  <conditionalFormatting sqref="AO6">
    <cfRule type="cellIs" dxfId="51" priority="84" operator="greaterThan">
      <formula>0</formula>
    </cfRule>
  </conditionalFormatting>
  <conditionalFormatting sqref="AO9">
    <cfRule type="expression" dxfId="50" priority="83">
      <formula>AO6&gt;0</formula>
    </cfRule>
  </conditionalFormatting>
  <conditionalFormatting sqref="AO7">
    <cfRule type="expression" dxfId="49" priority="81">
      <formula>AO6&gt;0</formula>
    </cfRule>
    <cfRule type="cellIs" priority="82" operator="greaterThan">
      <formula>0</formula>
    </cfRule>
  </conditionalFormatting>
  <conditionalFormatting sqref="AO8">
    <cfRule type="cellIs" dxfId="48" priority="80" operator="greaterThan">
      <formula>0</formula>
    </cfRule>
  </conditionalFormatting>
  <conditionalFormatting sqref="AO8">
    <cfRule type="expression" dxfId="47" priority="79">
      <formula>AO6&gt;0</formula>
    </cfRule>
  </conditionalFormatting>
  <conditionalFormatting sqref="AN6">
    <cfRule type="cellIs" priority="78" operator="greaterThan">
      <formula>0</formula>
    </cfRule>
  </conditionalFormatting>
  <conditionalFormatting sqref="AN6">
    <cfRule type="cellIs" dxfId="46" priority="77" operator="greaterThan">
      <formula>0</formula>
    </cfRule>
  </conditionalFormatting>
  <conditionalFormatting sqref="AN6">
    <cfRule type="cellIs" dxfId="45" priority="76" operator="greaterThan">
      <formula>0</formula>
    </cfRule>
  </conditionalFormatting>
  <conditionalFormatting sqref="AN9">
    <cfRule type="expression" dxfId="44" priority="75">
      <formula>AN6&gt;0</formula>
    </cfRule>
  </conditionalFormatting>
  <conditionalFormatting sqref="AN7">
    <cfRule type="expression" dxfId="43" priority="73">
      <formula>AN6&gt;0</formula>
    </cfRule>
    <cfRule type="cellIs" priority="74" operator="greaterThan">
      <formula>0</formula>
    </cfRule>
  </conditionalFormatting>
  <conditionalFormatting sqref="AN8">
    <cfRule type="cellIs" dxfId="42" priority="72" operator="greaterThan">
      <formula>0</formula>
    </cfRule>
  </conditionalFormatting>
  <conditionalFormatting sqref="AN8">
    <cfRule type="expression" dxfId="41" priority="71">
      <formula>AN6&gt;0</formula>
    </cfRule>
  </conditionalFormatting>
  <conditionalFormatting sqref="AM6">
    <cfRule type="cellIs" priority="70" operator="greaterThan">
      <formula>0</formula>
    </cfRule>
  </conditionalFormatting>
  <conditionalFormatting sqref="AM6">
    <cfRule type="cellIs" dxfId="40" priority="69" operator="greaterThan">
      <formula>0</formula>
    </cfRule>
  </conditionalFormatting>
  <conditionalFormatting sqref="AM6">
    <cfRule type="cellIs" dxfId="39" priority="68" operator="greaterThan">
      <formula>0</formula>
    </cfRule>
  </conditionalFormatting>
  <conditionalFormatting sqref="AM9">
    <cfRule type="expression" dxfId="38" priority="67">
      <formula>AM6&gt;0</formula>
    </cfRule>
  </conditionalFormatting>
  <conditionalFormatting sqref="AM7">
    <cfRule type="expression" dxfId="37" priority="65">
      <formula>AM6&gt;0</formula>
    </cfRule>
    <cfRule type="cellIs" priority="66" operator="greaterThan">
      <formula>0</formula>
    </cfRule>
  </conditionalFormatting>
  <conditionalFormatting sqref="AM8">
    <cfRule type="cellIs" dxfId="36" priority="64" operator="greaterThan">
      <formula>0</formula>
    </cfRule>
  </conditionalFormatting>
  <conditionalFormatting sqref="AM8">
    <cfRule type="expression" dxfId="35" priority="63">
      <formula>AM6&gt;0</formula>
    </cfRule>
  </conditionalFormatting>
  <conditionalFormatting sqref="AL6">
    <cfRule type="cellIs" priority="62" operator="greaterThan">
      <formula>0</formula>
    </cfRule>
  </conditionalFormatting>
  <conditionalFormatting sqref="AL6">
    <cfRule type="cellIs" dxfId="34" priority="61" operator="greaterThan">
      <formula>0</formula>
    </cfRule>
  </conditionalFormatting>
  <conditionalFormatting sqref="AL6">
    <cfRule type="cellIs" dxfId="33" priority="60" operator="greaterThan">
      <formula>0</formula>
    </cfRule>
  </conditionalFormatting>
  <conditionalFormatting sqref="AL9">
    <cfRule type="expression" dxfId="32" priority="59">
      <formula>AL6&gt;0</formula>
    </cfRule>
  </conditionalFormatting>
  <conditionalFormatting sqref="AL8">
    <cfRule type="cellIs" dxfId="31" priority="56" operator="greaterThan">
      <formula>0</formula>
    </cfRule>
  </conditionalFormatting>
  <conditionalFormatting sqref="AL8">
    <cfRule type="expression" dxfId="30" priority="55">
      <formula>AL6&gt;0</formula>
    </cfRule>
  </conditionalFormatting>
  <conditionalFormatting sqref="AK6">
    <cfRule type="cellIs" priority="54" operator="greaterThan">
      <formula>0</formula>
    </cfRule>
  </conditionalFormatting>
  <conditionalFormatting sqref="AK6">
    <cfRule type="cellIs" dxfId="29" priority="53" operator="greaterThan">
      <formula>0</formula>
    </cfRule>
  </conditionalFormatting>
  <conditionalFormatting sqref="AK6">
    <cfRule type="cellIs" dxfId="28" priority="52" operator="greaterThan">
      <formula>0</formula>
    </cfRule>
  </conditionalFormatting>
  <conditionalFormatting sqref="AK9">
    <cfRule type="expression" dxfId="27" priority="51">
      <formula>AK6&gt;0</formula>
    </cfRule>
  </conditionalFormatting>
  <conditionalFormatting sqref="AK8">
    <cfRule type="cellIs" dxfId="26" priority="48" operator="greaterThan">
      <formula>0</formula>
    </cfRule>
  </conditionalFormatting>
  <conditionalFormatting sqref="AK8">
    <cfRule type="expression" dxfId="25" priority="47">
      <formula>AK6&gt;0</formula>
    </cfRule>
  </conditionalFormatting>
  <conditionalFormatting sqref="AJ6">
    <cfRule type="cellIs" priority="46" operator="greaterThan">
      <formula>0</formula>
    </cfRule>
  </conditionalFormatting>
  <conditionalFormatting sqref="AJ6">
    <cfRule type="cellIs" dxfId="24" priority="45" operator="greaterThan">
      <formula>0</formula>
    </cfRule>
  </conditionalFormatting>
  <conditionalFormatting sqref="AJ6">
    <cfRule type="cellIs" dxfId="23" priority="44" operator="greaterThan">
      <formula>0</formula>
    </cfRule>
  </conditionalFormatting>
  <conditionalFormatting sqref="AJ9">
    <cfRule type="expression" dxfId="22" priority="43">
      <formula>AJ6&gt;0</formula>
    </cfRule>
  </conditionalFormatting>
  <conditionalFormatting sqref="AJ8">
    <cfRule type="cellIs" dxfId="21" priority="40" operator="greaterThan">
      <formula>0</formula>
    </cfRule>
  </conditionalFormatting>
  <conditionalFormatting sqref="AJ8">
    <cfRule type="expression" dxfId="20" priority="39">
      <formula>AJ6&gt;0</formula>
    </cfRule>
  </conditionalFormatting>
  <conditionalFormatting sqref="AI6">
    <cfRule type="cellIs" priority="38" operator="greaterThan">
      <formula>0</formula>
    </cfRule>
  </conditionalFormatting>
  <conditionalFormatting sqref="AI6">
    <cfRule type="cellIs" dxfId="19" priority="37" operator="greaterThan">
      <formula>0</formula>
    </cfRule>
  </conditionalFormatting>
  <conditionalFormatting sqref="AI6">
    <cfRule type="cellIs" dxfId="18" priority="36" operator="greaterThan">
      <formula>0</formula>
    </cfRule>
  </conditionalFormatting>
  <conditionalFormatting sqref="AI9">
    <cfRule type="expression" dxfId="17" priority="35">
      <formula>AI6&gt;0</formula>
    </cfRule>
  </conditionalFormatting>
  <conditionalFormatting sqref="AI8">
    <cfRule type="cellIs" dxfId="16" priority="32" operator="greaterThan">
      <formula>0</formula>
    </cfRule>
  </conditionalFormatting>
  <conditionalFormatting sqref="AI8">
    <cfRule type="expression" dxfId="15" priority="31">
      <formula>AI6&gt;0</formula>
    </cfRule>
  </conditionalFormatting>
  <conditionalFormatting sqref="D6:L6">
    <cfRule type="cellIs" priority="22" operator="greaterThan">
      <formula>0</formula>
    </cfRule>
  </conditionalFormatting>
  <conditionalFormatting sqref="D6:L6">
    <cfRule type="cellIs" dxfId="14" priority="21" operator="greaterThan">
      <formula>0</formula>
    </cfRule>
  </conditionalFormatting>
  <conditionalFormatting sqref="D6:L6">
    <cfRule type="cellIs" dxfId="13" priority="20" operator="greaterThan">
      <formula>0</formula>
    </cfRule>
  </conditionalFormatting>
  <conditionalFormatting sqref="D9:AU9">
    <cfRule type="expression" dxfId="12" priority="19">
      <formula>D6&gt;0</formula>
    </cfRule>
  </conditionalFormatting>
  <conditionalFormatting sqref="D7:AL7">
    <cfRule type="cellIs" priority="18" operator="greaterThan">
      <formula>0</formula>
    </cfRule>
  </conditionalFormatting>
  <conditionalFormatting sqref="D8:L8">
    <cfRule type="cellIs" dxfId="11" priority="16" operator="greaterThan">
      <formula>0</formula>
    </cfRule>
  </conditionalFormatting>
  <conditionalFormatting sqref="D8:L8">
    <cfRule type="expression" dxfId="10" priority="15">
      <formula>D6&gt;0</formula>
    </cfRule>
  </conditionalFormatting>
  <conditionalFormatting sqref="N6:AH6">
    <cfRule type="cellIs" priority="14" operator="greaterThan">
      <formula>0</formula>
    </cfRule>
  </conditionalFormatting>
  <conditionalFormatting sqref="N6:AH6">
    <cfRule type="cellIs" dxfId="9" priority="13" operator="greaterThan">
      <formula>0</formula>
    </cfRule>
  </conditionalFormatting>
  <conditionalFormatting sqref="N6:AH6">
    <cfRule type="cellIs" dxfId="8" priority="12" operator="greaterThan">
      <formula>0</formula>
    </cfRule>
  </conditionalFormatting>
  <conditionalFormatting sqref="N9:AH9">
    <cfRule type="expression" dxfId="7" priority="11">
      <formula>N6&gt;0</formula>
    </cfRule>
  </conditionalFormatting>
  <conditionalFormatting sqref="N8:AH8">
    <cfRule type="cellIs" dxfId="6" priority="8" operator="greaterThan">
      <formula>0</formula>
    </cfRule>
  </conditionalFormatting>
  <conditionalFormatting sqref="N8:AH8">
    <cfRule type="expression" dxfId="5" priority="7">
      <formula>N6&gt;0</formula>
    </cfRule>
  </conditionalFormatting>
  <conditionalFormatting sqref="BB7:BK7">
    <cfRule type="expression" dxfId="4" priority="211" stopIfTrue="1">
      <formula>+#REF!&gt;0</formula>
    </cfRule>
  </conditionalFormatting>
  <conditionalFormatting sqref="D9:AU9">
    <cfRule type="cellIs" dxfId="3" priority="6" operator="lessThan">
      <formula>0</formula>
    </cfRule>
  </conditionalFormatting>
  <conditionalFormatting sqref="D7">
    <cfRule type="cellIs" dxfId="2" priority="5" operator="lessThan">
      <formula>1</formula>
    </cfRule>
  </conditionalFormatting>
  <conditionalFormatting sqref="E7:AL7">
    <cfRule type="expression" dxfId="1" priority="4">
      <formula>E6&gt;0</formula>
    </cfRule>
  </conditionalFormatting>
  <conditionalFormatting sqref="E7:AL7">
    <cfRule type="cellIs" dxfId="0" priority="3" operator="lessThan">
      <formula>1</formula>
    </cfRule>
  </conditionalFormatting>
  <pageMargins left="0.70866141732283461" right="0.70866141732283461" top="0.89583333333333337" bottom="0.54166666666666663" header="0.31496062992125984" footer="0.31496062992125984"/>
  <pageSetup paperSize="9" scale="54" orientation="landscape" r:id="rId1"/>
  <headerFooter>
    <oddHeader>&amp;R&amp;G</oddHeader>
  </headerFooter>
  <ignoredErrors>
    <ignoredError sqref="F7:AG7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0" ma:contentTypeDescription="Create a new document." ma:contentTypeScope="" ma:versionID="4458afb0c158b5ff2357d803a4f308f1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91a68b330f6954d88dcf55d6a61da484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12509-1E15-4540-8DA6-7CB455737A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177E26-4B78-4059-8941-6C53ACB4E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782E5-DB9B-4A24-A87E-20D187574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Invoer MOP</vt:lpstr>
      <vt:lpstr>Verloop voorziening</vt:lpstr>
      <vt:lpstr>'Invoer MOP'!Afdrukbereik</vt:lpstr>
      <vt:lpstr>'Verloop voorziening'!Afdrukbereik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Christiaan Bijl</dc:creator>
  <cp:lastModifiedBy>Marien Kwakernaak</cp:lastModifiedBy>
  <cp:lastPrinted>2013-06-20T09:00:31Z</cp:lastPrinted>
  <dcterms:created xsi:type="dcterms:W3CDTF">2013-05-29T09:00:15Z</dcterms:created>
  <dcterms:modified xsi:type="dcterms:W3CDTF">2020-12-17T18:55:33Z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Order">
    <vt:r8>1419500</vt:r8>
  </property>
</Properties>
</file>